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Users\sport\Desktop\Turnirji\"/>
    </mc:Choice>
  </mc:AlternateContent>
  <xr:revisionPtr revIDLastSave="0" documentId="13_ncr:1_{804E3634-FBBB-4C73-8775-3E3B59AD85AB}" xr6:coauthVersionLast="46" xr6:coauthVersionMax="46" xr10:uidLastSave="{00000000-0000-0000-0000-000000000000}"/>
  <bookViews>
    <workbookView xWindow="-120" yWindow="-120" windowWidth="20730" windowHeight="11160" tabRatio="695" firstSheet="1" activeTab="10" xr2:uid="{00000000-000D-0000-FFFF-FFFF00000000}"/>
  </bookViews>
  <sheets>
    <sheet name="2019-20" sheetId="37" r:id="rId1"/>
    <sheet name="2018-19" sheetId="36" r:id="rId2"/>
    <sheet name="2017-18" sheetId="35" r:id="rId3"/>
    <sheet name="2016-17" sheetId="33" r:id="rId4"/>
    <sheet name="2015-16" sheetId="30" r:id="rId5"/>
    <sheet name="2015-16 B" sheetId="31" r:id="rId6"/>
    <sheet name="2014-15" sheetId="27" r:id="rId7"/>
    <sheet name="2013-14" sheetId="26" r:id="rId8"/>
    <sheet name="2012-13" sheetId="23" r:id="rId9"/>
    <sheet name="2011-12" sheetId="21" r:id="rId10"/>
    <sheet name="Prvaki" sheetId="29" r:id="rId11"/>
  </sheets>
  <definedNames>
    <definedName name="_xlnm._FilterDatabase" localSheetId="9" hidden="1">#REF!</definedName>
    <definedName name="_xlnm._FilterDatabase" localSheetId="3" hidden="1">'2016-17'!$L$6:$L$60</definedName>
  </definedNames>
  <calcPr calcId="181029" iterate="1"/>
  <fileRecoveryPr autoRecover="0"/>
</workbook>
</file>

<file path=xl/calcChain.xml><?xml version="1.0" encoding="utf-8"?>
<calcChain xmlns="http://schemas.openxmlformats.org/spreadsheetml/2006/main">
  <c r="J312" i="37" l="1"/>
  <c r="H312" i="37"/>
  <c r="K312" i="37" s="1"/>
  <c r="K311" i="37"/>
  <c r="J311" i="37"/>
  <c r="H311" i="37"/>
  <c r="J310" i="37"/>
  <c r="H310" i="37"/>
  <c r="K310" i="37" s="1"/>
  <c r="J309" i="37"/>
  <c r="H309" i="37"/>
  <c r="K309" i="37" s="1"/>
  <c r="J308" i="37"/>
  <c r="K308" i="37" s="1"/>
  <c r="H308" i="37"/>
  <c r="K307" i="37"/>
  <c r="J307" i="37"/>
  <c r="H307" i="37"/>
  <c r="J306" i="37"/>
  <c r="H306" i="37"/>
  <c r="K306" i="37" s="1"/>
  <c r="J305" i="37"/>
  <c r="H305" i="37"/>
  <c r="K305" i="37" s="1"/>
  <c r="J304" i="37"/>
  <c r="K304" i="37" s="1"/>
  <c r="H304" i="37"/>
  <c r="K303" i="37"/>
  <c r="J303" i="37"/>
  <c r="H303" i="37"/>
  <c r="J302" i="37"/>
  <c r="H302" i="37"/>
  <c r="K302" i="37" s="1"/>
  <c r="J301" i="37"/>
  <c r="H301" i="37"/>
  <c r="K301" i="37" s="1"/>
  <c r="J300" i="37"/>
  <c r="K300" i="37" s="1"/>
  <c r="H300" i="37"/>
  <c r="K299" i="37"/>
  <c r="J299" i="37"/>
  <c r="H299" i="37"/>
  <c r="J298" i="37"/>
  <c r="H298" i="37"/>
  <c r="K298" i="37" s="1"/>
  <c r="J297" i="37"/>
  <c r="H297" i="37"/>
  <c r="K297" i="37" s="1"/>
  <c r="J296" i="37"/>
  <c r="H296" i="37"/>
  <c r="K296" i="37" s="1"/>
  <c r="K295" i="37"/>
  <c r="J295" i="37"/>
  <c r="H295" i="37"/>
  <c r="J294" i="37"/>
  <c r="H294" i="37"/>
  <c r="K294" i="37" s="1"/>
  <c r="J293" i="37"/>
  <c r="H293" i="37"/>
  <c r="K293" i="37" s="1"/>
  <c r="J292" i="37"/>
  <c r="H292" i="37"/>
  <c r="K292" i="37" s="1"/>
  <c r="K291" i="37"/>
  <c r="J291" i="37"/>
  <c r="H291" i="37"/>
  <c r="J290" i="37"/>
  <c r="H290" i="37"/>
  <c r="K290" i="37" s="1"/>
  <c r="J289" i="37"/>
  <c r="H289" i="37"/>
  <c r="K289" i="37" s="1"/>
  <c r="J288" i="37"/>
  <c r="H288" i="37"/>
  <c r="K288" i="37" s="1"/>
  <c r="K287" i="37"/>
  <c r="J287" i="37"/>
  <c r="H287" i="37"/>
  <c r="J286" i="37"/>
  <c r="H286" i="37"/>
  <c r="K286" i="37" s="1"/>
  <c r="J285" i="37"/>
  <c r="H285" i="37"/>
  <c r="K285" i="37" s="1"/>
  <c r="J284" i="37"/>
  <c r="H284" i="37"/>
  <c r="K284" i="37" s="1"/>
  <c r="K283" i="37"/>
  <c r="J283" i="37"/>
  <c r="H283" i="37"/>
  <c r="J282" i="37"/>
  <c r="H282" i="37"/>
  <c r="K282" i="37" s="1"/>
  <c r="J281" i="37"/>
  <c r="H281" i="37"/>
  <c r="K281" i="37" s="1"/>
  <c r="J280" i="37"/>
  <c r="K280" i="37" s="1"/>
  <c r="H280" i="37"/>
  <c r="K279" i="37"/>
  <c r="J279" i="37"/>
  <c r="H279" i="37"/>
  <c r="J278" i="37"/>
  <c r="H278" i="37"/>
  <c r="K278" i="37" s="1"/>
  <c r="J277" i="37"/>
  <c r="H277" i="37"/>
  <c r="K277" i="37" s="1"/>
  <c r="J276" i="37"/>
  <c r="K276" i="37" s="1"/>
  <c r="H276" i="37"/>
  <c r="K275" i="37"/>
  <c r="J275" i="37"/>
  <c r="H275" i="37"/>
  <c r="J274" i="37"/>
  <c r="H274" i="37"/>
  <c r="K274" i="37" s="1"/>
  <c r="J273" i="37"/>
  <c r="H273" i="37"/>
  <c r="K273" i="37" s="1"/>
  <c r="J272" i="37"/>
  <c r="K272" i="37" s="1"/>
  <c r="H272" i="37"/>
  <c r="K271" i="37"/>
  <c r="J271" i="37"/>
  <c r="H271" i="37"/>
  <c r="J270" i="37"/>
  <c r="H270" i="37"/>
  <c r="K270" i="37" s="1"/>
  <c r="J269" i="37"/>
  <c r="H269" i="37"/>
  <c r="K269" i="37" s="1"/>
  <c r="J268" i="37"/>
  <c r="H268" i="37"/>
  <c r="K268" i="37" s="1"/>
  <c r="K267" i="37"/>
  <c r="J267" i="37"/>
  <c r="H267" i="37"/>
  <c r="J266" i="37"/>
  <c r="H266" i="37"/>
  <c r="K266" i="37" s="1"/>
  <c r="J265" i="37"/>
  <c r="H265" i="37"/>
  <c r="K265" i="37" s="1"/>
  <c r="J264" i="37"/>
  <c r="H264" i="37"/>
  <c r="K264" i="37" s="1"/>
  <c r="K263" i="37"/>
  <c r="J263" i="37"/>
  <c r="H263" i="37"/>
  <c r="J262" i="37"/>
  <c r="H262" i="37"/>
  <c r="K262" i="37" s="1"/>
  <c r="J261" i="37"/>
  <c r="H261" i="37"/>
  <c r="K261" i="37" s="1"/>
  <c r="J260" i="37"/>
  <c r="H260" i="37"/>
  <c r="K260" i="37" s="1"/>
  <c r="K259" i="37"/>
  <c r="J259" i="37"/>
  <c r="H259" i="37"/>
  <c r="J258" i="37"/>
  <c r="H258" i="37"/>
  <c r="K258" i="37" s="1"/>
  <c r="J257" i="37"/>
  <c r="H257" i="37"/>
  <c r="K257" i="37" s="1"/>
  <c r="J256" i="37"/>
  <c r="H256" i="37"/>
  <c r="K256" i="37" s="1"/>
  <c r="K255" i="37"/>
  <c r="J255" i="37"/>
  <c r="H255" i="37"/>
  <c r="J254" i="37"/>
  <c r="H254" i="37"/>
  <c r="K254" i="37" s="1"/>
  <c r="J253" i="37"/>
  <c r="H253" i="37"/>
  <c r="K253" i="37" s="1"/>
  <c r="J252" i="37"/>
  <c r="H252" i="37"/>
  <c r="K252" i="37" s="1"/>
  <c r="K251" i="37"/>
  <c r="J251" i="37"/>
  <c r="H251" i="37"/>
  <c r="J250" i="37"/>
  <c r="H250" i="37"/>
  <c r="K250" i="37" s="1"/>
  <c r="J249" i="37"/>
  <c r="H249" i="37"/>
  <c r="K249" i="37" s="1"/>
  <c r="J248" i="37"/>
  <c r="H248" i="37"/>
  <c r="K248" i="37" s="1"/>
  <c r="K247" i="37"/>
  <c r="J247" i="37"/>
  <c r="H247" i="37"/>
  <c r="J246" i="37"/>
  <c r="H246" i="37"/>
  <c r="K246" i="37" s="1"/>
  <c r="J245" i="37"/>
  <c r="H245" i="37"/>
  <c r="K245" i="37" s="1"/>
  <c r="J244" i="37"/>
  <c r="H244" i="37"/>
  <c r="K244" i="37" s="1"/>
  <c r="K243" i="37"/>
  <c r="J243" i="37"/>
  <c r="H243" i="37"/>
  <c r="J242" i="37"/>
  <c r="H242" i="37"/>
  <c r="K242" i="37" s="1"/>
  <c r="J241" i="37"/>
  <c r="H241" i="37"/>
  <c r="K241" i="37" s="1"/>
  <c r="J240" i="37"/>
  <c r="H240" i="37"/>
  <c r="K240" i="37" s="1"/>
  <c r="K239" i="37"/>
  <c r="J239" i="37"/>
  <c r="H239" i="37"/>
  <c r="J238" i="37"/>
  <c r="H238" i="37"/>
  <c r="K238" i="37" s="1"/>
  <c r="J237" i="37"/>
  <c r="H237" i="37"/>
  <c r="K237" i="37" s="1"/>
  <c r="J236" i="37"/>
  <c r="H236" i="37"/>
  <c r="K236" i="37" s="1"/>
  <c r="K235" i="37"/>
  <c r="J235" i="37"/>
  <c r="H235" i="37"/>
  <c r="J227" i="37"/>
  <c r="H227" i="37"/>
  <c r="K227" i="37" s="1"/>
  <c r="K226" i="37"/>
  <c r="J226" i="37"/>
  <c r="H226" i="37"/>
  <c r="J225" i="37"/>
  <c r="K225" i="37" s="1"/>
  <c r="H225" i="37"/>
  <c r="J224" i="37"/>
  <c r="H224" i="37"/>
  <c r="K224" i="37" s="1"/>
  <c r="J223" i="37"/>
  <c r="H223" i="37"/>
  <c r="K223" i="37" s="1"/>
  <c r="K222" i="37"/>
  <c r="J222" i="37"/>
  <c r="H222" i="37"/>
  <c r="J221" i="37"/>
  <c r="K221" i="37" s="1"/>
  <c r="H221" i="37"/>
  <c r="J220" i="37"/>
  <c r="H220" i="37"/>
  <c r="K220" i="37" s="1"/>
  <c r="J219" i="37"/>
  <c r="H219" i="37"/>
  <c r="K219" i="37" s="1"/>
  <c r="K218" i="37"/>
  <c r="J218" i="37"/>
  <c r="H218" i="37"/>
  <c r="J217" i="37"/>
  <c r="K217" i="37" s="1"/>
  <c r="H217" i="37"/>
  <c r="J216" i="37"/>
  <c r="H216" i="37"/>
  <c r="K216" i="37" s="1"/>
  <c r="J215" i="37"/>
  <c r="H215" i="37"/>
  <c r="K215" i="37" s="1"/>
  <c r="K214" i="37"/>
  <c r="J214" i="37"/>
  <c r="H214" i="37"/>
  <c r="J213" i="37"/>
  <c r="K213" i="37" s="1"/>
  <c r="H213" i="37"/>
  <c r="J212" i="37"/>
  <c r="H212" i="37"/>
  <c r="K212" i="37" s="1"/>
  <c r="J211" i="37"/>
  <c r="H211" i="37"/>
  <c r="K211" i="37" s="1"/>
  <c r="K210" i="37"/>
  <c r="J210" i="37"/>
  <c r="H210" i="37"/>
  <c r="J209" i="37"/>
  <c r="K209" i="37" s="1"/>
  <c r="H209" i="37"/>
  <c r="J208" i="37"/>
  <c r="H208" i="37"/>
  <c r="K208" i="37" s="1"/>
  <c r="J207" i="37"/>
  <c r="H207" i="37"/>
  <c r="K207" i="37" s="1"/>
  <c r="K206" i="37"/>
  <c r="J206" i="37"/>
  <c r="H206" i="37"/>
  <c r="J205" i="37"/>
  <c r="K205" i="37" s="1"/>
  <c r="H205" i="37"/>
  <c r="J204" i="37"/>
  <c r="H204" i="37"/>
  <c r="K204" i="37" s="1"/>
  <c r="J203" i="37"/>
  <c r="H203" i="37"/>
  <c r="K203" i="37" s="1"/>
  <c r="K202" i="37"/>
  <c r="J202" i="37"/>
  <c r="H202" i="37"/>
  <c r="J201" i="37"/>
  <c r="K201" i="37" s="1"/>
  <c r="H201" i="37"/>
  <c r="J200" i="37"/>
  <c r="H200" i="37"/>
  <c r="K200" i="37" s="1"/>
  <c r="J199" i="37"/>
  <c r="H199" i="37"/>
  <c r="K199" i="37" s="1"/>
  <c r="K198" i="37"/>
  <c r="J198" i="37"/>
  <c r="H198" i="37"/>
  <c r="J197" i="37"/>
  <c r="K197" i="37" s="1"/>
  <c r="H197" i="37"/>
  <c r="J196" i="37"/>
  <c r="H196" i="37"/>
  <c r="K196" i="37" s="1"/>
  <c r="J195" i="37"/>
  <c r="H195" i="37"/>
  <c r="K195" i="37" s="1"/>
  <c r="K194" i="37"/>
  <c r="J194" i="37"/>
  <c r="H194" i="37"/>
  <c r="J193" i="37"/>
  <c r="K193" i="37" s="1"/>
  <c r="H193" i="37"/>
  <c r="J192" i="37"/>
  <c r="H192" i="37"/>
  <c r="K192" i="37" s="1"/>
  <c r="J184" i="37"/>
  <c r="H184" i="37"/>
  <c r="K184" i="37" s="1"/>
  <c r="K183" i="37"/>
  <c r="J183" i="37"/>
  <c r="H183" i="37"/>
  <c r="J182" i="37"/>
  <c r="K182" i="37" s="1"/>
  <c r="H182" i="37"/>
  <c r="J181" i="37"/>
  <c r="H181" i="37"/>
  <c r="K181" i="37" s="1"/>
  <c r="J180" i="37"/>
  <c r="H180" i="37"/>
  <c r="K180" i="37" s="1"/>
  <c r="K179" i="37"/>
  <c r="J179" i="37"/>
  <c r="H179" i="37"/>
  <c r="J178" i="37"/>
  <c r="K178" i="37" s="1"/>
  <c r="H178" i="37"/>
  <c r="J177" i="37"/>
  <c r="H177" i="37"/>
  <c r="K177" i="37" s="1"/>
  <c r="J176" i="37"/>
  <c r="H176" i="37"/>
  <c r="K176" i="37" s="1"/>
  <c r="K175" i="37"/>
  <c r="J175" i="37"/>
  <c r="H175" i="37"/>
  <c r="J174" i="37"/>
  <c r="K174" i="37" s="1"/>
  <c r="H174" i="37"/>
  <c r="J173" i="37"/>
  <c r="H173" i="37"/>
  <c r="K173" i="37" s="1"/>
  <c r="J172" i="37"/>
  <c r="H172" i="37"/>
  <c r="K172" i="37" s="1"/>
  <c r="K171" i="37"/>
  <c r="J171" i="37"/>
  <c r="H171" i="37"/>
  <c r="J170" i="37"/>
  <c r="K170" i="37" s="1"/>
  <c r="H170" i="37"/>
  <c r="J169" i="37"/>
  <c r="H169" i="37"/>
  <c r="K169" i="37" s="1"/>
  <c r="J168" i="37"/>
  <c r="H168" i="37"/>
  <c r="K168" i="37" s="1"/>
  <c r="K167" i="37"/>
  <c r="J167" i="37"/>
  <c r="H167" i="37"/>
  <c r="J166" i="37"/>
  <c r="K166" i="37" s="1"/>
  <c r="H166" i="37"/>
  <c r="J165" i="37"/>
  <c r="H165" i="37"/>
  <c r="K165" i="37" s="1"/>
  <c r="J164" i="37"/>
  <c r="H164" i="37"/>
  <c r="K164" i="37" s="1"/>
  <c r="K163" i="37"/>
  <c r="J163" i="37"/>
  <c r="H163" i="37"/>
  <c r="J162" i="37"/>
  <c r="K162" i="37" s="1"/>
  <c r="H162" i="37"/>
  <c r="J161" i="37"/>
  <c r="H161" i="37"/>
  <c r="K161" i="37" s="1"/>
  <c r="J160" i="37"/>
  <c r="H160" i="37"/>
  <c r="K160" i="37" s="1"/>
  <c r="K159" i="37"/>
  <c r="J159" i="37"/>
  <c r="H159" i="37"/>
  <c r="J158" i="37"/>
  <c r="K158" i="37" s="1"/>
  <c r="H158" i="37"/>
  <c r="J157" i="37"/>
  <c r="H157" i="37"/>
  <c r="K157" i="37" s="1"/>
  <c r="J156" i="37"/>
  <c r="H156" i="37"/>
  <c r="K156" i="37" s="1"/>
  <c r="K155" i="37"/>
  <c r="J155" i="37"/>
  <c r="H155" i="37"/>
  <c r="J154" i="37"/>
  <c r="K154" i="37" s="1"/>
  <c r="H154" i="37"/>
  <c r="J153" i="37"/>
  <c r="H153" i="37"/>
  <c r="K153" i="37" s="1"/>
  <c r="J152" i="37"/>
  <c r="H152" i="37"/>
  <c r="K152" i="37" s="1"/>
  <c r="K151" i="37"/>
  <c r="J151" i="37"/>
  <c r="H151" i="37"/>
  <c r="J150" i="37"/>
  <c r="K150" i="37" s="1"/>
  <c r="H150" i="37"/>
  <c r="J149" i="37"/>
  <c r="H149" i="37"/>
  <c r="K149" i="37" s="1"/>
  <c r="J148" i="37"/>
  <c r="H148" i="37"/>
  <c r="K148" i="37" s="1"/>
  <c r="K147" i="37"/>
  <c r="J147" i="37"/>
  <c r="H147" i="37"/>
  <c r="J146" i="37"/>
  <c r="K146" i="37" s="1"/>
  <c r="H146" i="37"/>
  <c r="J145" i="37"/>
  <c r="H145" i="37"/>
  <c r="K145" i="37" s="1"/>
  <c r="J144" i="37"/>
  <c r="H144" i="37"/>
  <c r="K144" i="37" s="1"/>
  <c r="K143" i="37"/>
  <c r="J143" i="37"/>
  <c r="H143" i="37"/>
  <c r="J142" i="37"/>
  <c r="K142" i="37" s="1"/>
  <c r="H142" i="37"/>
  <c r="J141" i="37"/>
  <c r="H141" i="37"/>
  <c r="K141" i="37" s="1"/>
  <c r="J140" i="37"/>
  <c r="H140" i="37"/>
  <c r="K140" i="37" s="1"/>
  <c r="K139" i="37"/>
  <c r="J139" i="37"/>
  <c r="H139" i="37"/>
  <c r="J138" i="37"/>
  <c r="K138" i="37" s="1"/>
  <c r="H138" i="37"/>
  <c r="J137" i="37"/>
  <c r="H137" i="37"/>
  <c r="K137" i="37" s="1"/>
  <c r="J136" i="37"/>
  <c r="H136" i="37"/>
  <c r="K136" i="37" s="1"/>
  <c r="K135" i="37"/>
  <c r="J135" i="37"/>
  <c r="H135" i="37"/>
  <c r="J134" i="37"/>
  <c r="K134" i="37" s="1"/>
  <c r="H134" i="37"/>
  <c r="J133" i="37"/>
  <c r="H133" i="37"/>
  <c r="K133" i="37" s="1"/>
  <c r="J132" i="37"/>
  <c r="H132" i="37"/>
  <c r="K132" i="37" s="1"/>
  <c r="K131" i="37"/>
  <c r="J131" i="37"/>
  <c r="H131" i="37"/>
  <c r="J130" i="37"/>
  <c r="K130" i="37" s="1"/>
  <c r="H130" i="37"/>
  <c r="J129" i="37"/>
  <c r="H129" i="37"/>
  <c r="K129" i="37" s="1"/>
  <c r="J128" i="37"/>
  <c r="H128" i="37"/>
  <c r="K128" i="37" s="1"/>
  <c r="K127" i="37"/>
  <c r="J127" i="37"/>
  <c r="H127" i="37"/>
  <c r="J126" i="37"/>
  <c r="K126" i="37" s="1"/>
  <c r="H126" i="37"/>
  <c r="J125" i="37"/>
  <c r="H125" i="37"/>
  <c r="K125" i="37" s="1"/>
  <c r="J124" i="37"/>
  <c r="H124" i="37"/>
  <c r="K124" i="37" s="1"/>
  <c r="K123" i="37"/>
  <c r="J123" i="37"/>
  <c r="H123" i="37"/>
  <c r="J122" i="37"/>
  <c r="K122" i="37" s="1"/>
  <c r="H122" i="37"/>
  <c r="J121" i="37"/>
  <c r="H121" i="37"/>
  <c r="K121" i="37" s="1"/>
  <c r="J120" i="37"/>
  <c r="H120" i="37"/>
  <c r="K120" i="37" s="1"/>
  <c r="K119" i="37"/>
  <c r="J119" i="37"/>
  <c r="H119" i="37"/>
  <c r="J118" i="37"/>
  <c r="K118" i="37" s="1"/>
  <c r="H118" i="37"/>
  <c r="J117" i="37"/>
  <c r="H117" i="37"/>
  <c r="K117" i="37" s="1"/>
  <c r="J116" i="37"/>
  <c r="H116" i="37"/>
  <c r="K116" i="37" s="1"/>
  <c r="K115" i="37"/>
  <c r="J115" i="37"/>
  <c r="H115" i="37"/>
  <c r="J114" i="37"/>
  <c r="K114" i="37" s="1"/>
  <c r="H114" i="37"/>
  <c r="J113" i="37"/>
  <c r="H113" i="37"/>
  <c r="K113" i="37" s="1"/>
  <c r="J112" i="37"/>
  <c r="H112" i="37"/>
  <c r="K112" i="37" s="1"/>
  <c r="K111" i="37"/>
  <c r="J111" i="37"/>
  <c r="H111" i="37"/>
  <c r="J110" i="37"/>
  <c r="K110" i="37" s="1"/>
  <c r="H110" i="37"/>
  <c r="J109" i="37"/>
  <c r="H109" i="37"/>
  <c r="K109" i="37" s="1"/>
  <c r="J108" i="37"/>
  <c r="H108" i="37"/>
  <c r="K108" i="37" s="1"/>
  <c r="K107" i="37"/>
  <c r="J107" i="37"/>
  <c r="H107" i="37"/>
  <c r="J106" i="37"/>
  <c r="K106" i="37" s="1"/>
  <c r="H106" i="37"/>
  <c r="J105" i="37"/>
  <c r="H105" i="37"/>
  <c r="K105" i="37" s="1"/>
  <c r="J104" i="37"/>
  <c r="H104" i="37"/>
  <c r="K104" i="37" s="1"/>
  <c r="K103" i="37"/>
  <c r="J103" i="37"/>
  <c r="H103" i="37"/>
  <c r="J102" i="37"/>
  <c r="K102" i="37" s="1"/>
  <c r="H102" i="37"/>
  <c r="J101" i="37"/>
  <c r="H101" i="37"/>
  <c r="K101" i="37" s="1"/>
  <c r="J100" i="37"/>
  <c r="H100" i="37"/>
  <c r="K100" i="37" s="1"/>
  <c r="K99" i="37"/>
  <c r="J99" i="37"/>
  <c r="H99" i="37"/>
  <c r="J98" i="37"/>
  <c r="K98" i="37" s="1"/>
  <c r="H98" i="37"/>
  <c r="J97" i="37"/>
  <c r="H97" i="37"/>
  <c r="K97" i="37" s="1"/>
  <c r="J96" i="37"/>
  <c r="H96" i="37"/>
  <c r="K96" i="37" s="1"/>
  <c r="K95" i="37"/>
  <c r="J95" i="37"/>
  <c r="H95" i="37"/>
  <c r="J94" i="37"/>
  <c r="K94" i="37" s="1"/>
  <c r="H94" i="37"/>
  <c r="J93" i="37"/>
  <c r="H93" i="37"/>
  <c r="K93" i="37" s="1"/>
  <c r="J92" i="37"/>
  <c r="H92" i="37"/>
  <c r="K92" i="37" s="1"/>
  <c r="K91" i="37"/>
  <c r="J91" i="37"/>
  <c r="H91" i="37"/>
  <c r="J90" i="37"/>
  <c r="K90" i="37" s="1"/>
  <c r="H90" i="37"/>
  <c r="J82" i="37"/>
  <c r="H82" i="37"/>
  <c r="K82" i="37" s="1"/>
  <c r="J81" i="37"/>
  <c r="H81" i="37"/>
  <c r="K81" i="37" s="1"/>
  <c r="J80" i="37"/>
  <c r="H80" i="37"/>
  <c r="K80" i="37" s="1"/>
  <c r="J79" i="37"/>
  <c r="H79" i="37"/>
  <c r="K79" i="37" s="1"/>
  <c r="K78" i="37"/>
  <c r="J78" i="37"/>
  <c r="H78" i="37"/>
  <c r="J77" i="37"/>
  <c r="K77" i="37" s="1"/>
  <c r="H77" i="37"/>
  <c r="J76" i="37"/>
  <c r="H76" i="37"/>
  <c r="K76" i="37" s="1"/>
  <c r="J75" i="37"/>
  <c r="H75" i="37"/>
  <c r="K75" i="37" s="1"/>
  <c r="K74" i="37"/>
  <c r="J74" i="37"/>
  <c r="H74" i="37"/>
  <c r="J73" i="37"/>
  <c r="K73" i="37" s="1"/>
  <c r="H73" i="37"/>
  <c r="J72" i="37"/>
  <c r="H72" i="37"/>
  <c r="K72" i="37" s="1"/>
  <c r="J71" i="37"/>
  <c r="H71" i="37"/>
  <c r="K71" i="37" s="1"/>
  <c r="K70" i="37"/>
  <c r="J70" i="37"/>
  <c r="H70" i="37"/>
  <c r="J69" i="37"/>
  <c r="K69" i="37" s="1"/>
  <c r="H69" i="37"/>
  <c r="J68" i="37"/>
  <c r="H68" i="37"/>
  <c r="K68" i="37" s="1"/>
  <c r="J67" i="37"/>
  <c r="H67" i="37"/>
  <c r="K67" i="37" s="1"/>
  <c r="K66" i="37"/>
  <c r="J66" i="37"/>
  <c r="H66" i="37"/>
  <c r="J65" i="37"/>
  <c r="K65" i="37" s="1"/>
  <c r="H65" i="37"/>
  <c r="J64" i="37"/>
  <c r="H64" i="37"/>
  <c r="K64" i="37" s="1"/>
  <c r="J63" i="37"/>
  <c r="H63" i="37"/>
  <c r="K63" i="37" s="1"/>
  <c r="K62" i="37"/>
  <c r="J62" i="37"/>
  <c r="H62" i="37"/>
  <c r="J61" i="37"/>
  <c r="K61" i="37" s="1"/>
  <c r="H61" i="37"/>
  <c r="J60" i="37"/>
  <c r="H60" i="37"/>
  <c r="K60" i="37" s="1"/>
  <c r="J59" i="37"/>
  <c r="H59" i="37"/>
  <c r="K59" i="37" s="1"/>
  <c r="K58" i="37"/>
  <c r="J58" i="37"/>
  <c r="H58" i="37"/>
  <c r="J57" i="37"/>
  <c r="K57" i="37" s="1"/>
  <c r="H57" i="37"/>
  <c r="J56" i="37"/>
  <c r="H56" i="37"/>
  <c r="K56" i="37" s="1"/>
  <c r="J55" i="37"/>
  <c r="H55" i="37"/>
  <c r="K55" i="37" s="1"/>
  <c r="K54" i="37"/>
  <c r="J54" i="37"/>
  <c r="H54" i="37"/>
  <c r="J53" i="37"/>
  <c r="K53" i="37" s="1"/>
  <c r="H53" i="37"/>
  <c r="J52" i="37"/>
  <c r="H52" i="37"/>
  <c r="K52" i="37" s="1"/>
  <c r="J51" i="37"/>
  <c r="H51" i="37"/>
  <c r="K51" i="37" s="1"/>
  <c r="K50" i="37"/>
  <c r="J50" i="37"/>
  <c r="H50" i="37"/>
  <c r="J49" i="37"/>
  <c r="K49" i="37" s="1"/>
  <c r="H49" i="37"/>
  <c r="J48" i="37"/>
  <c r="H48" i="37"/>
  <c r="K48" i="37" s="1"/>
  <c r="J47" i="37"/>
  <c r="H47" i="37"/>
  <c r="K47" i="37" s="1"/>
  <c r="K46" i="37"/>
  <c r="J46" i="37"/>
  <c r="H46" i="37"/>
  <c r="J45" i="37"/>
  <c r="K45" i="37" s="1"/>
  <c r="H45" i="37"/>
  <c r="J44" i="37"/>
  <c r="H44" i="37"/>
  <c r="K44" i="37" s="1"/>
  <c r="J43" i="37"/>
  <c r="H43" i="37"/>
  <c r="K43" i="37" s="1"/>
  <c r="K42" i="37"/>
  <c r="J42" i="37"/>
  <c r="H42" i="37"/>
  <c r="J41" i="37"/>
  <c r="K41" i="37" s="1"/>
  <c r="H41" i="37"/>
  <c r="J40" i="37"/>
  <c r="H40" i="37"/>
  <c r="K40" i="37" s="1"/>
  <c r="J39" i="37"/>
  <c r="H39" i="37"/>
  <c r="K39" i="37" s="1"/>
  <c r="K38" i="37"/>
  <c r="J38" i="37"/>
  <c r="H38" i="37"/>
  <c r="J37" i="37"/>
  <c r="K37" i="37" s="1"/>
  <c r="H37" i="37"/>
  <c r="J36" i="37"/>
  <c r="H36" i="37"/>
  <c r="K36" i="37" s="1"/>
  <c r="J35" i="37"/>
  <c r="H35" i="37"/>
  <c r="K35" i="37" s="1"/>
  <c r="K34" i="37"/>
  <c r="J34" i="37"/>
  <c r="H34" i="37"/>
  <c r="J33" i="37"/>
  <c r="K33" i="37" s="1"/>
  <c r="H33" i="37"/>
  <c r="J32" i="37"/>
  <c r="H32" i="37"/>
  <c r="K32" i="37" s="1"/>
  <c r="J31" i="37"/>
  <c r="H31" i="37"/>
  <c r="K31" i="37" s="1"/>
  <c r="K30" i="37"/>
  <c r="J30" i="37"/>
  <c r="H30" i="37"/>
  <c r="J29" i="37"/>
  <c r="K29" i="37" s="1"/>
  <c r="H29" i="37"/>
  <c r="J28" i="37"/>
  <c r="H28" i="37"/>
  <c r="K28" i="37" s="1"/>
  <c r="J27" i="37"/>
  <c r="H27" i="37"/>
  <c r="K27" i="37" s="1"/>
  <c r="K26" i="37"/>
  <c r="J26" i="37"/>
  <c r="H26" i="37"/>
  <c r="J25" i="37"/>
  <c r="K25" i="37" s="1"/>
  <c r="H25" i="37"/>
  <c r="J24" i="37"/>
  <c r="H24" i="37"/>
  <c r="K24" i="37" s="1"/>
  <c r="J23" i="37"/>
  <c r="H23" i="37"/>
  <c r="K23" i="37" s="1"/>
  <c r="K22" i="37"/>
  <c r="J22" i="37"/>
  <c r="H22" i="37"/>
  <c r="J21" i="37"/>
  <c r="K21" i="37" s="1"/>
  <c r="H21" i="37"/>
  <c r="J20" i="37"/>
  <c r="H20" i="37"/>
  <c r="K20" i="37" s="1"/>
  <c r="J19" i="37"/>
  <c r="H19" i="37"/>
  <c r="K19" i="37" s="1"/>
  <c r="K18" i="37"/>
  <c r="J18" i="37"/>
  <c r="H18" i="37"/>
  <c r="J17" i="37"/>
  <c r="K17" i="37" s="1"/>
  <c r="H17" i="37"/>
  <c r="J16" i="37"/>
  <c r="H16" i="37"/>
  <c r="K16" i="37" s="1"/>
  <c r="J15" i="37"/>
  <c r="H15" i="37"/>
  <c r="K15" i="37" s="1"/>
  <c r="K14" i="37"/>
  <c r="J14" i="37"/>
  <c r="H14" i="37"/>
  <c r="J13" i="37"/>
  <c r="K13" i="37" s="1"/>
  <c r="H13" i="37"/>
  <c r="J12" i="37"/>
  <c r="H12" i="37"/>
  <c r="K12" i="37" s="1"/>
  <c r="J11" i="37"/>
  <c r="H11" i="37"/>
  <c r="K11" i="37" s="1"/>
  <c r="K10" i="37"/>
  <c r="J10" i="37"/>
  <c r="H10" i="37"/>
  <c r="J9" i="37"/>
  <c r="K9" i="37" s="1"/>
  <c r="H9" i="37"/>
  <c r="J8" i="37"/>
  <c r="H8" i="37"/>
  <c r="K8" i="37" s="1"/>
  <c r="J7" i="37"/>
  <c r="H7" i="37"/>
  <c r="K7" i="37" s="1"/>
  <c r="J249" i="36"/>
  <c r="H249" i="36"/>
  <c r="K249" i="36" s="1"/>
  <c r="K248" i="36"/>
  <c r="J248" i="36"/>
  <c r="H248" i="36"/>
  <c r="J247" i="36"/>
  <c r="K247" i="36" s="1"/>
  <c r="H247" i="36"/>
  <c r="J246" i="36"/>
  <c r="H246" i="36"/>
  <c r="K246" i="36" s="1"/>
  <c r="J245" i="36"/>
  <c r="H245" i="36"/>
  <c r="K245" i="36" s="1"/>
  <c r="K244" i="36"/>
  <c r="J244" i="36"/>
  <c r="H244" i="36"/>
  <c r="J243" i="36"/>
  <c r="K243" i="36" s="1"/>
  <c r="H243" i="36"/>
  <c r="J242" i="36"/>
  <c r="H242" i="36"/>
  <c r="K242" i="36" s="1"/>
  <c r="J241" i="36"/>
  <c r="H241" i="36"/>
  <c r="K241" i="36" s="1"/>
  <c r="K240" i="36"/>
  <c r="J240" i="36"/>
  <c r="H240" i="36"/>
  <c r="J239" i="36"/>
  <c r="K239" i="36" s="1"/>
  <c r="H239" i="36"/>
  <c r="J238" i="36"/>
  <c r="H238" i="36"/>
  <c r="K238" i="36" s="1"/>
  <c r="J237" i="36"/>
  <c r="H237" i="36"/>
  <c r="K237" i="36" s="1"/>
  <c r="K236" i="36"/>
  <c r="J236" i="36"/>
  <c r="H236" i="36"/>
  <c r="J235" i="36"/>
  <c r="K235" i="36" s="1"/>
  <c r="H235" i="36"/>
  <c r="J234" i="36"/>
  <c r="H234" i="36"/>
  <c r="K234" i="36" s="1"/>
  <c r="J233" i="36"/>
  <c r="H233" i="36"/>
  <c r="K233" i="36" s="1"/>
  <c r="K232" i="36"/>
  <c r="J232" i="36"/>
  <c r="H232" i="36"/>
  <c r="J231" i="36"/>
  <c r="K231" i="36" s="1"/>
  <c r="H231" i="36"/>
  <c r="J230" i="36"/>
  <c r="H230" i="36"/>
  <c r="K230" i="36" s="1"/>
  <c r="J229" i="36"/>
  <c r="H229" i="36"/>
  <c r="K229" i="36" s="1"/>
  <c r="K228" i="36"/>
  <c r="J228" i="36"/>
  <c r="H228" i="36"/>
  <c r="J227" i="36"/>
  <c r="K227" i="36" s="1"/>
  <c r="H227" i="36"/>
  <c r="J226" i="36"/>
  <c r="H226" i="36"/>
  <c r="K226" i="36" s="1"/>
  <c r="J225" i="36"/>
  <c r="H225" i="36"/>
  <c r="K225" i="36" s="1"/>
  <c r="K224" i="36"/>
  <c r="J224" i="36"/>
  <c r="H224" i="36"/>
  <c r="J223" i="36"/>
  <c r="K223" i="36" s="1"/>
  <c r="H223" i="36"/>
  <c r="J222" i="36"/>
  <c r="H222" i="36"/>
  <c r="K222" i="36" s="1"/>
  <c r="J221" i="36"/>
  <c r="H221" i="36"/>
  <c r="K221" i="36" s="1"/>
  <c r="K220" i="36"/>
  <c r="J220" i="36"/>
  <c r="H220" i="36"/>
  <c r="J219" i="36"/>
  <c r="K219" i="36" s="1"/>
  <c r="H219" i="36"/>
  <c r="J218" i="36"/>
  <c r="H218" i="36"/>
  <c r="K218" i="36" s="1"/>
  <c r="J217" i="36"/>
  <c r="H217" i="36"/>
  <c r="K217" i="36" s="1"/>
  <c r="K216" i="36"/>
  <c r="J216" i="36"/>
  <c r="H216" i="36"/>
  <c r="J215" i="36"/>
  <c r="K215" i="36" s="1"/>
  <c r="H215" i="36"/>
  <c r="J214" i="36"/>
  <c r="H214" i="36"/>
  <c r="K214" i="36" s="1"/>
  <c r="J213" i="36"/>
  <c r="H213" i="36"/>
  <c r="K213" i="36" s="1"/>
  <c r="K212" i="36"/>
  <c r="J212" i="36"/>
  <c r="H212" i="36"/>
  <c r="J211" i="36"/>
  <c r="K211" i="36" s="1"/>
  <c r="H211" i="36"/>
  <c r="J210" i="36"/>
  <c r="H210" i="36"/>
  <c r="K210" i="36" s="1"/>
  <c r="J209" i="36"/>
  <c r="H209" i="36"/>
  <c r="K209" i="36" s="1"/>
  <c r="K208" i="36"/>
  <c r="J208" i="36"/>
  <c r="H208" i="36"/>
  <c r="J207" i="36"/>
  <c r="K207" i="36" s="1"/>
  <c r="H207" i="36"/>
  <c r="J206" i="36"/>
  <c r="H206" i="36"/>
  <c r="K206" i="36" s="1"/>
  <c r="J205" i="36"/>
  <c r="H205" i="36"/>
  <c r="K205" i="36" s="1"/>
  <c r="K204" i="36"/>
  <c r="J204" i="36"/>
  <c r="H204" i="36"/>
  <c r="J203" i="36"/>
  <c r="K203" i="36" s="1"/>
  <c r="H203" i="36"/>
  <c r="J202" i="36"/>
  <c r="H202" i="36"/>
  <c r="K202" i="36" s="1"/>
  <c r="J201" i="36"/>
  <c r="H201" i="36"/>
  <c r="K201" i="36" s="1"/>
  <c r="K200" i="36"/>
  <c r="J200" i="36"/>
  <c r="H200" i="36"/>
  <c r="J199" i="36"/>
  <c r="K199" i="36" s="1"/>
  <c r="H199" i="36"/>
  <c r="J198" i="36"/>
  <c r="H198" i="36"/>
  <c r="K198" i="36" s="1"/>
  <c r="J197" i="36"/>
  <c r="H197" i="36"/>
  <c r="K197" i="36" s="1"/>
  <c r="K196" i="36"/>
  <c r="J196" i="36"/>
  <c r="H196" i="36"/>
  <c r="J195" i="36"/>
  <c r="K195" i="36" s="1"/>
  <c r="H195" i="36"/>
  <c r="J194" i="36"/>
  <c r="H194" i="36"/>
  <c r="K194" i="36" s="1"/>
  <c r="J185" i="36"/>
  <c r="H185" i="36"/>
  <c r="K185" i="36" s="1"/>
  <c r="K184" i="36"/>
  <c r="J184" i="36"/>
  <c r="H184" i="36"/>
  <c r="J183" i="36"/>
  <c r="H183" i="36"/>
  <c r="K183" i="36" s="1"/>
  <c r="J182" i="36"/>
  <c r="H182" i="36"/>
  <c r="K182" i="36" s="1"/>
  <c r="J181" i="36"/>
  <c r="K181" i="36" s="1"/>
  <c r="H181" i="36"/>
  <c r="K180" i="36"/>
  <c r="J180" i="36"/>
  <c r="H180" i="36"/>
  <c r="J179" i="36"/>
  <c r="H179" i="36"/>
  <c r="K179" i="36" s="1"/>
  <c r="J178" i="36"/>
  <c r="H178" i="36"/>
  <c r="K178" i="36" s="1"/>
  <c r="J177" i="36"/>
  <c r="K177" i="36" s="1"/>
  <c r="H177" i="36"/>
  <c r="K176" i="36"/>
  <c r="J176" i="36"/>
  <c r="H176" i="36"/>
  <c r="J175" i="36"/>
  <c r="H175" i="36"/>
  <c r="K175" i="36" s="1"/>
  <c r="J174" i="36"/>
  <c r="H174" i="36"/>
  <c r="K174" i="36" s="1"/>
  <c r="J173" i="36"/>
  <c r="K173" i="36" s="1"/>
  <c r="H173" i="36"/>
  <c r="K172" i="36"/>
  <c r="J172" i="36"/>
  <c r="H172" i="36"/>
  <c r="J171" i="36"/>
  <c r="H171" i="36"/>
  <c r="K171" i="36" s="1"/>
  <c r="J170" i="36"/>
  <c r="H170" i="36"/>
  <c r="K170" i="36" s="1"/>
  <c r="J169" i="36"/>
  <c r="K169" i="36" s="1"/>
  <c r="H169" i="36"/>
  <c r="K168" i="36"/>
  <c r="J168" i="36"/>
  <c r="H168" i="36"/>
  <c r="J167" i="36"/>
  <c r="H167" i="36"/>
  <c r="K167" i="36" s="1"/>
  <c r="J166" i="36"/>
  <c r="H166" i="36"/>
  <c r="K166" i="36" s="1"/>
  <c r="J165" i="36"/>
  <c r="H165" i="36"/>
  <c r="K165" i="36" s="1"/>
  <c r="K164" i="36"/>
  <c r="J164" i="36"/>
  <c r="H164" i="36"/>
  <c r="J163" i="36"/>
  <c r="H163" i="36"/>
  <c r="K163" i="36" s="1"/>
  <c r="J162" i="36"/>
  <c r="H162" i="36"/>
  <c r="K162" i="36" s="1"/>
  <c r="J161" i="36"/>
  <c r="H161" i="36"/>
  <c r="K161" i="36" s="1"/>
  <c r="K160" i="36"/>
  <c r="J160" i="36"/>
  <c r="H160" i="36"/>
  <c r="J159" i="36"/>
  <c r="H159" i="36"/>
  <c r="K159" i="36" s="1"/>
  <c r="J158" i="36"/>
  <c r="H158" i="36"/>
  <c r="K158" i="36" s="1"/>
  <c r="J157" i="36"/>
  <c r="H157" i="36"/>
  <c r="K157" i="36" s="1"/>
  <c r="K156" i="36"/>
  <c r="J156" i="36"/>
  <c r="H156" i="36"/>
  <c r="J155" i="36"/>
  <c r="H155" i="36"/>
  <c r="K155" i="36" s="1"/>
  <c r="J154" i="36"/>
  <c r="H154" i="36"/>
  <c r="K154" i="36" s="1"/>
  <c r="J153" i="36"/>
  <c r="H153" i="36"/>
  <c r="K153" i="36" s="1"/>
  <c r="K152" i="36"/>
  <c r="J152" i="36"/>
  <c r="H152" i="36"/>
  <c r="J151" i="36"/>
  <c r="H151" i="36"/>
  <c r="K151" i="36" s="1"/>
  <c r="J150" i="36"/>
  <c r="H150" i="36"/>
  <c r="K150" i="36" s="1"/>
  <c r="J149" i="36"/>
  <c r="H149" i="36"/>
  <c r="K149" i="36" s="1"/>
  <c r="K148" i="36"/>
  <c r="J148" i="36"/>
  <c r="H148" i="36"/>
  <c r="J147" i="36"/>
  <c r="H147" i="36"/>
  <c r="K147" i="36" s="1"/>
  <c r="J146" i="36"/>
  <c r="H146" i="36"/>
  <c r="K146" i="36" s="1"/>
  <c r="J145" i="36"/>
  <c r="H145" i="36"/>
  <c r="K145" i="36" s="1"/>
  <c r="K144" i="36"/>
  <c r="J144" i="36"/>
  <c r="H144" i="36"/>
  <c r="J143" i="36"/>
  <c r="H143" i="36"/>
  <c r="K143" i="36" s="1"/>
  <c r="J142" i="36"/>
  <c r="H142" i="36"/>
  <c r="K142" i="36" s="1"/>
  <c r="J141" i="36"/>
  <c r="H141" i="36"/>
  <c r="K141" i="36" s="1"/>
  <c r="K140" i="36"/>
  <c r="J140" i="36"/>
  <c r="H140" i="36"/>
  <c r="J139" i="36"/>
  <c r="H139" i="36"/>
  <c r="K139" i="36" s="1"/>
  <c r="J138" i="36"/>
  <c r="H138" i="36"/>
  <c r="K138" i="36" s="1"/>
  <c r="J137" i="36"/>
  <c r="H137" i="36"/>
  <c r="K137" i="36" s="1"/>
  <c r="K136" i="36"/>
  <c r="J136" i="36"/>
  <c r="H136" i="36"/>
  <c r="J135" i="36"/>
  <c r="H135" i="36"/>
  <c r="K135" i="36" s="1"/>
  <c r="J134" i="36"/>
  <c r="H134" i="36"/>
  <c r="K134" i="36" s="1"/>
  <c r="J133" i="36"/>
  <c r="H133" i="36"/>
  <c r="K133" i="36" s="1"/>
  <c r="K132" i="36"/>
  <c r="J132" i="36"/>
  <c r="H132" i="36"/>
  <c r="J131" i="36"/>
  <c r="H131" i="36"/>
  <c r="K131" i="36" s="1"/>
  <c r="J130" i="36"/>
  <c r="H130" i="36"/>
  <c r="K130" i="36" s="1"/>
  <c r="J129" i="36"/>
  <c r="H129" i="36"/>
  <c r="K129" i="36" s="1"/>
  <c r="K128" i="36"/>
  <c r="J128" i="36"/>
  <c r="H128" i="36"/>
  <c r="J127" i="36"/>
  <c r="H127" i="36"/>
  <c r="K127" i="36" s="1"/>
  <c r="J126" i="36"/>
  <c r="H126" i="36"/>
  <c r="K126" i="36" s="1"/>
  <c r="J125" i="36"/>
  <c r="H125" i="36"/>
  <c r="K125" i="36" s="1"/>
  <c r="K124" i="36"/>
  <c r="J124" i="36"/>
  <c r="H124" i="36"/>
  <c r="J123" i="36"/>
  <c r="H123" i="36"/>
  <c r="K123" i="36" s="1"/>
  <c r="J122" i="36"/>
  <c r="H122" i="36"/>
  <c r="K122" i="36" s="1"/>
  <c r="J121" i="36"/>
  <c r="H121" i="36"/>
  <c r="K121" i="36" s="1"/>
  <c r="J112" i="36"/>
  <c r="H112" i="36"/>
  <c r="K112" i="36" s="1"/>
  <c r="J111" i="36"/>
  <c r="K111" i="36" s="1"/>
  <c r="H111" i="36"/>
  <c r="J110" i="36"/>
  <c r="H110" i="36"/>
  <c r="J109" i="36"/>
  <c r="H109" i="36"/>
  <c r="J108" i="36"/>
  <c r="H108" i="36"/>
  <c r="K108" i="36" s="1"/>
  <c r="K107" i="36"/>
  <c r="J107" i="36"/>
  <c r="H107" i="36"/>
  <c r="J106" i="36"/>
  <c r="H106" i="36"/>
  <c r="J105" i="36"/>
  <c r="H105" i="36"/>
  <c r="K105" i="36" s="1"/>
  <c r="J104" i="36"/>
  <c r="H104" i="36"/>
  <c r="K104" i="36" s="1"/>
  <c r="J103" i="36"/>
  <c r="H103" i="36"/>
  <c r="K103" i="36" s="1"/>
  <c r="J102" i="36"/>
  <c r="K102" i="36" s="1"/>
  <c r="H102" i="36"/>
  <c r="J101" i="36"/>
  <c r="H101" i="36"/>
  <c r="K101" i="36" s="1"/>
  <c r="J100" i="36"/>
  <c r="H100" i="36"/>
  <c r="J99" i="36"/>
  <c r="H99" i="36"/>
  <c r="K99" i="36" s="1"/>
  <c r="J98" i="36"/>
  <c r="H98" i="36"/>
  <c r="J97" i="36"/>
  <c r="H97" i="36"/>
  <c r="K97" i="36" s="1"/>
  <c r="J96" i="36"/>
  <c r="H96" i="36"/>
  <c r="K96" i="36" s="1"/>
  <c r="J88" i="36"/>
  <c r="H88" i="36"/>
  <c r="K88" i="36" s="1"/>
  <c r="J87" i="36"/>
  <c r="H87" i="36"/>
  <c r="K87" i="36" s="1"/>
  <c r="J86" i="36"/>
  <c r="H86" i="36"/>
  <c r="K86" i="36" s="1"/>
  <c r="J85" i="36"/>
  <c r="H85" i="36"/>
  <c r="K85" i="36" s="1"/>
  <c r="J84" i="36"/>
  <c r="K84" i="36" s="1"/>
  <c r="H84" i="36"/>
  <c r="J83" i="36"/>
  <c r="H83" i="36"/>
  <c r="K83" i="36" s="1"/>
  <c r="J82" i="36"/>
  <c r="H82" i="36"/>
  <c r="J81" i="36"/>
  <c r="H81" i="36"/>
  <c r="K81" i="36" s="1"/>
  <c r="J80" i="36"/>
  <c r="H80" i="36"/>
  <c r="J79" i="36"/>
  <c r="H79" i="36"/>
  <c r="K79" i="36" s="1"/>
  <c r="J78" i="36"/>
  <c r="H78" i="36"/>
  <c r="K78" i="36" s="1"/>
  <c r="J77" i="36"/>
  <c r="K77" i="36" s="1"/>
  <c r="H77" i="36"/>
  <c r="J76" i="36"/>
  <c r="H76" i="36"/>
  <c r="J75" i="36"/>
  <c r="H75" i="36"/>
  <c r="J74" i="36"/>
  <c r="H74" i="36"/>
  <c r="K74" i="36" s="1"/>
  <c r="K73" i="36"/>
  <c r="J73" i="36"/>
  <c r="H73" i="36"/>
  <c r="J72" i="36"/>
  <c r="H72" i="36"/>
  <c r="J71" i="36"/>
  <c r="H71" i="36"/>
  <c r="K71" i="36" s="1"/>
  <c r="J70" i="36"/>
  <c r="H70" i="36"/>
  <c r="K70" i="36" s="1"/>
  <c r="J69" i="36"/>
  <c r="H69" i="36"/>
  <c r="K69" i="36" s="1"/>
  <c r="J68" i="36"/>
  <c r="K68" i="36" s="1"/>
  <c r="H68" i="36"/>
  <c r="J67" i="36"/>
  <c r="H67" i="36"/>
  <c r="K67" i="36" s="1"/>
  <c r="J66" i="36"/>
  <c r="H66" i="36"/>
  <c r="J65" i="36"/>
  <c r="H65" i="36"/>
  <c r="K65" i="36" s="1"/>
  <c r="J64" i="36"/>
  <c r="H64" i="36"/>
  <c r="J63" i="36"/>
  <c r="H63" i="36"/>
  <c r="K63" i="36" s="1"/>
  <c r="J62" i="36"/>
  <c r="H62" i="36"/>
  <c r="K62" i="36" s="1"/>
  <c r="J61" i="36"/>
  <c r="K61" i="36" s="1"/>
  <c r="H61" i="36"/>
  <c r="J60" i="36"/>
  <c r="H60" i="36"/>
  <c r="J59" i="36"/>
  <c r="H59" i="36"/>
  <c r="J58" i="36"/>
  <c r="H58" i="36"/>
  <c r="K58" i="36" s="1"/>
  <c r="K57" i="36"/>
  <c r="J57" i="36"/>
  <c r="H57" i="36"/>
  <c r="J56" i="36"/>
  <c r="H56" i="36"/>
  <c r="J55" i="36"/>
  <c r="H55" i="36"/>
  <c r="K55" i="36" s="1"/>
  <c r="J54" i="36"/>
  <c r="H54" i="36"/>
  <c r="K54" i="36" s="1"/>
  <c r="J53" i="36"/>
  <c r="H53" i="36"/>
  <c r="K53" i="36" s="1"/>
  <c r="J52" i="36"/>
  <c r="K52" i="36" s="1"/>
  <c r="H52" i="36"/>
  <c r="J51" i="36"/>
  <c r="H51" i="36"/>
  <c r="K51" i="36" s="1"/>
  <c r="J50" i="36"/>
  <c r="H50" i="36"/>
  <c r="J49" i="36"/>
  <c r="H49" i="36"/>
  <c r="K49" i="36" s="1"/>
  <c r="J48" i="36"/>
  <c r="H48" i="36"/>
  <c r="J47" i="36"/>
  <c r="H47" i="36"/>
  <c r="K47" i="36" s="1"/>
  <c r="J46" i="36"/>
  <c r="H46" i="36"/>
  <c r="K46" i="36" s="1"/>
  <c r="J45" i="36"/>
  <c r="K45" i="36" s="1"/>
  <c r="H45" i="36"/>
  <c r="J44" i="36"/>
  <c r="H44" i="36"/>
  <c r="J43" i="36"/>
  <c r="H43" i="36"/>
  <c r="J42" i="36"/>
  <c r="H42" i="36"/>
  <c r="K42" i="36" s="1"/>
  <c r="K41" i="36"/>
  <c r="J41" i="36"/>
  <c r="H41" i="36"/>
  <c r="J40" i="36"/>
  <c r="H40" i="36"/>
  <c r="J39" i="36"/>
  <c r="H39" i="36"/>
  <c r="K39" i="36" s="1"/>
  <c r="J38" i="36"/>
  <c r="H38" i="36"/>
  <c r="K38" i="36" s="1"/>
  <c r="J37" i="36"/>
  <c r="H37" i="36"/>
  <c r="K37" i="36" s="1"/>
  <c r="J36" i="36"/>
  <c r="K36" i="36" s="1"/>
  <c r="H36" i="36"/>
  <c r="J35" i="36"/>
  <c r="H35" i="36"/>
  <c r="K35" i="36" s="1"/>
  <c r="J34" i="36"/>
  <c r="H34" i="36"/>
  <c r="J33" i="36"/>
  <c r="H33" i="36"/>
  <c r="K33" i="36" s="1"/>
  <c r="J32" i="36"/>
  <c r="H32" i="36"/>
  <c r="J31" i="36"/>
  <c r="H31" i="36"/>
  <c r="K31" i="36" s="1"/>
  <c r="J30" i="36"/>
  <c r="H30" i="36"/>
  <c r="K30" i="36" s="1"/>
  <c r="J29" i="36"/>
  <c r="K29" i="36" s="1"/>
  <c r="H29" i="36"/>
  <c r="J28" i="36"/>
  <c r="H28" i="36"/>
  <c r="J27" i="36"/>
  <c r="H27" i="36"/>
  <c r="J26" i="36"/>
  <c r="H26" i="36"/>
  <c r="K26" i="36" s="1"/>
  <c r="K25" i="36"/>
  <c r="J25" i="36"/>
  <c r="H25" i="36"/>
  <c r="J24" i="36"/>
  <c r="H24" i="36"/>
  <c r="J23" i="36"/>
  <c r="H23" i="36"/>
  <c r="K23" i="36" s="1"/>
  <c r="J22" i="36"/>
  <c r="H22" i="36"/>
  <c r="K22" i="36" s="1"/>
  <c r="J21" i="36"/>
  <c r="H21" i="36"/>
  <c r="K21" i="36" s="1"/>
  <c r="J20" i="36"/>
  <c r="K20" i="36" s="1"/>
  <c r="H20" i="36"/>
  <c r="J19" i="36"/>
  <c r="H19" i="36"/>
  <c r="K19" i="36" s="1"/>
  <c r="J18" i="36"/>
  <c r="H18" i="36"/>
  <c r="J17" i="36"/>
  <c r="H17" i="36"/>
  <c r="K17" i="36" s="1"/>
  <c r="J16" i="36"/>
  <c r="H16" i="36"/>
  <c r="J15" i="36"/>
  <c r="H15" i="36"/>
  <c r="K15" i="36" s="1"/>
  <c r="J14" i="36"/>
  <c r="H14" i="36"/>
  <c r="K14" i="36" s="1"/>
  <c r="J13" i="36"/>
  <c r="K13" i="36" s="1"/>
  <c r="H13" i="36"/>
  <c r="J12" i="36"/>
  <c r="H12" i="36"/>
  <c r="J11" i="36"/>
  <c r="H11" i="36"/>
  <c r="J10" i="36"/>
  <c r="H10" i="36"/>
  <c r="K10" i="36" s="1"/>
  <c r="K9" i="36"/>
  <c r="J9" i="36"/>
  <c r="H9" i="36"/>
  <c r="J8" i="36"/>
  <c r="H8" i="36"/>
  <c r="J7" i="36"/>
  <c r="H7" i="36"/>
  <c r="K7" i="36" s="1"/>
  <c r="K8" i="36" l="1"/>
  <c r="K24" i="36"/>
  <c r="K40" i="36"/>
  <c r="K56" i="36"/>
  <c r="K72" i="36"/>
  <c r="K106" i="36"/>
  <c r="K12" i="36"/>
  <c r="K28" i="36"/>
  <c r="K44" i="36"/>
  <c r="K60" i="36"/>
  <c r="K76" i="36"/>
  <c r="K110" i="36"/>
  <c r="K11" i="36"/>
  <c r="K16" i="36"/>
  <c r="K18" i="36"/>
  <c r="K27" i="36"/>
  <c r="K32" i="36"/>
  <c r="K34" i="36"/>
  <c r="K43" i="36"/>
  <c r="K48" i="36"/>
  <c r="K50" i="36"/>
  <c r="K59" i="36"/>
  <c r="K64" i="36"/>
  <c r="K66" i="36"/>
  <c r="K75" i="36"/>
  <c r="K80" i="36"/>
  <c r="K82" i="36"/>
  <c r="K98" i="36"/>
  <c r="K100" i="36"/>
  <c r="K109" i="36"/>
  <c r="I216" i="35"/>
  <c r="G216" i="35"/>
  <c r="I215" i="35"/>
  <c r="G215" i="35"/>
  <c r="J215" i="35" s="1"/>
  <c r="I214" i="35"/>
  <c r="J214" i="35" s="1"/>
  <c r="G214" i="35"/>
  <c r="I213" i="35"/>
  <c r="G213" i="35"/>
  <c r="I212" i="35"/>
  <c r="G212" i="35"/>
  <c r="I211" i="35"/>
  <c r="G211" i="35"/>
  <c r="J211" i="35" s="1"/>
  <c r="I210" i="35"/>
  <c r="G210" i="35"/>
  <c r="I209" i="35"/>
  <c r="G209" i="35"/>
  <c r="J209" i="35" s="1"/>
  <c r="I208" i="35"/>
  <c r="G208" i="35"/>
  <c r="J208" i="35" s="1"/>
  <c r="I207" i="35"/>
  <c r="G207" i="35"/>
  <c r="J207" i="35" s="1"/>
  <c r="I206" i="35"/>
  <c r="J206" i="35" s="1"/>
  <c r="G206" i="35"/>
  <c r="I205" i="35"/>
  <c r="G205" i="35"/>
  <c r="I204" i="35"/>
  <c r="G204" i="35"/>
  <c r="I203" i="35"/>
  <c r="G203" i="35"/>
  <c r="J203" i="35" s="1"/>
  <c r="I202" i="35"/>
  <c r="G202" i="35"/>
  <c r="I201" i="35"/>
  <c r="G201" i="35"/>
  <c r="J201" i="35" s="1"/>
  <c r="I200" i="35"/>
  <c r="G200" i="35"/>
  <c r="J200" i="35" s="1"/>
  <c r="I199" i="35"/>
  <c r="J199" i="35" s="1"/>
  <c r="G199" i="35"/>
  <c r="I198" i="35"/>
  <c r="J198" i="35" s="1"/>
  <c r="G198" i="35"/>
  <c r="I197" i="35"/>
  <c r="G197" i="35"/>
  <c r="I196" i="35"/>
  <c r="G196" i="35"/>
  <c r="I195" i="35"/>
  <c r="G195" i="35"/>
  <c r="J195" i="35" s="1"/>
  <c r="I194" i="35"/>
  <c r="G194" i="35"/>
  <c r="I193" i="35"/>
  <c r="G193" i="35"/>
  <c r="J193" i="35" s="1"/>
  <c r="I192" i="35"/>
  <c r="G192" i="35"/>
  <c r="J192" i="35" s="1"/>
  <c r="I191" i="35"/>
  <c r="G191" i="35"/>
  <c r="J191" i="35" s="1"/>
  <c r="I190" i="35"/>
  <c r="J190" i="35" s="1"/>
  <c r="G190" i="35"/>
  <c r="I189" i="35"/>
  <c r="G189" i="35"/>
  <c r="I188" i="35"/>
  <c r="G188" i="35"/>
  <c r="I187" i="35"/>
  <c r="G187" i="35"/>
  <c r="J187" i="35" s="1"/>
  <c r="I186" i="35"/>
  <c r="G186" i="35"/>
  <c r="I185" i="35"/>
  <c r="G185" i="35"/>
  <c r="J185" i="35" s="1"/>
  <c r="I184" i="35"/>
  <c r="G184" i="35"/>
  <c r="J184" i="35" s="1"/>
  <c r="I183" i="35"/>
  <c r="J183" i="35" s="1"/>
  <c r="G183" i="35"/>
  <c r="I182" i="35"/>
  <c r="J182" i="35" s="1"/>
  <c r="G182" i="35"/>
  <c r="I181" i="35"/>
  <c r="G181" i="35"/>
  <c r="I180" i="35"/>
  <c r="G180" i="35"/>
  <c r="I179" i="35"/>
  <c r="G179" i="35"/>
  <c r="J179" i="35" s="1"/>
  <c r="I178" i="35"/>
  <c r="G178" i="35"/>
  <c r="I177" i="35"/>
  <c r="G177" i="35"/>
  <c r="J177" i="35" s="1"/>
  <c r="I176" i="35"/>
  <c r="G176" i="35"/>
  <c r="J176" i="35" s="1"/>
  <c r="I175" i="35"/>
  <c r="G175" i="35"/>
  <c r="J175" i="35" s="1"/>
  <c r="I174" i="35"/>
  <c r="J174" i="35" s="1"/>
  <c r="G174" i="35"/>
  <c r="I173" i="35"/>
  <c r="G173" i="35"/>
  <c r="I172" i="35"/>
  <c r="G172" i="35"/>
  <c r="I171" i="35"/>
  <c r="G171" i="35"/>
  <c r="J171" i="35" s="1"/>
  <c r="I170" i="35"/>
  <c r="G170" i="35"/>
  <c r="I169" i="35"/>
  <c r="G169" i="35"/>
  <c r="J169" i="35" s="1"/>
  <c r="I168" i="35"/>
  <c r="G168" i="35"/>
  <c r="J168" i="35" s="1"/>
  <c r="I167" i="35"/>
  <c r="J167" i="35" s="1"/>
  <c r="G167" i="35"/>
  <c r="I162" i="35"/>
  <c r="G162" i="35"/>
  <c r="I161" i="35"/>
  <c r="G161" i="35"/>
  <c r="I160" i="35"/>
  <c r="G160" i="35"/>
  <c r="I159" i="35"/>
  <c r="G159" i="35"/>
  <c r="I158" i="35"/>
  <c r="J158" i="35" s="1"/>
  <c r="G158" i="35"/>
  <c r="I157" i="35"/>
  <c r="G157" i="35"/>
  <c r="I156" i="35"/>
  <c r="G156" i="35"/>
  <c r="I155" i="35"/>
  <c r="G155" i="35"/>
  <c r="I154" i="35"/>
  <c r="J154" i="35" s="1"/>
  <c r="G154" i="35"/>
  <c r="I153" i="35"/>
  <c r="G153" i="35"/>
  <c r="I152" i="35"/>
  <c r="G152" i="35"/>
  <c r="I151" i="35"/>
  <c r="G151" i="35"/>
  <c r="I150" i="35"/>
  <c r="J150" i="35" s="1"/>
  <c r="G150" i="35"/>
  <c r="I149" i="35"/>
  <c r="G149" i="35"/>
  <c r="I148" i="35"/>
  <c r="G148" i="35"/>
  <c r="I147" i="35"/>
  <c r="G147" i="35"/>
  <c r="I146" i="35"/>
  <c r="J146" i="35" s="1"/>
  <c r="G146" i="35"/>
  <c r="I145" i="35"/>
  <c r="G145" i="35"/>
  <c r="I144" i="35"/>
  <c r="G144" i="35"/>
  <c r="I143" i="35"/>
  <c r="G143" i="35"/>
  <c r="I142" i="35"/>
  <c r="J142" i="35" s="1"/>
  <c r="G142" i="35"/>
  <c r="I141" i="35"/>
  <c r="G141" i="35"/>
  <c r="I140" i="35"/>
  <c r="G140" i="35"/>
  <c r="I139" i="35"/>
  <c r="G139" i="35"/>
  <c r="J139" i="35" s="1"/>
  <c r="I138" i="35"/>
  <c r="G138" i="35"/>
  <c r="I137" i="35"/>
  <c r="G137" i="35"/>
  <c r="J137" i="35" s="1"/>
  <c r="I136" i="35"/>
  <c r="G136" i="35"/>
  <c r="J136" i="35" s="1"/>
  <c r="I135" i="35"/>
  <c r="G135" i="35"/>
  <c r="J135" i="35" s="1"/>
  <c r="I134" i="35"/>
  <c r="J134" i="35" s="1"/>
  <c r="G134" i="35"/>
  <c r="I133" i="35"/>
  <c r="G133" i="35"/>
  <c r="I132" i="35"/>
  <c r="G132" i="35"/>
  <c r="J131" i="35"/>
  <c r="I131" i="35"/>
  <c r="G131" i="35"/>
  <c r="I130" i="35"/>
  <c r="G130" i="35"/>
  <c r="I129" i="35"/>
  <c r="G129" i="35"/>
  <c r="J129" i="35" s="1"/>
  <c r="I128" i="35"/>
  <c r="G128" i="35"/>
  <c r="J128" i="35" s="1"/>
  <c r="I127" i="35"/>
  <c r="J127" i="35" s="1"/>
  <c r="G127" i="35"/>
  <c r="I126" i="35"/>
  <c r="J126" i="35" s="1"/>
  <c r="G126" i="35"/>
  <c r="I125" i="35"/>
  <c r="G125" i="35"/>
  <c r="I124" i="35"/>
  <c r="G124" i="35"/>
  <c r="I123" i="35"/>
  <c r="G123" i="35"/>
  <c r="J123" i="35" s="1"/>
  <c r="I122" i="35"/>
  <c r="G122" i="35"/>
  <c r="I121" i="35"/>
  <c r="G121" i="35"/>
  <c r="J121" i="35" s="1"/>
  <c r="I120" i="35"/>
  <c r="G120" i="35"/>
  <c r="J120" i="35" s="1"/>
  <c r="I119" i="35"/>
  <c r="G119" i="35"/>
  <c r="J119" i="35" s="1"/>
  <c r="I118" i="35"/>
  <c r="J118" i="35" s="1"/>
  <c r="G118" i="35"/>
  <c r="I117" i="35"/>
  <c r="G117" i="35"/>
  <c r="I116" i="35"/>
  <c r="G116" i="35"/>
  <c r="I115" i="35"/>
  <c r="G115" i="35"/>
  <c r="J115" i="35" s="1"/>
  <c r="I114" i="35"/>
  <c r="G114" i="35"/>
  <c r="I113" i="35"/>
  <c r="G113" i="35"/>
  <c r="J113" i="35" s="1"/>
  <c r="I108" i="35"/>
  <c r="G108" i="35"/>
  <c r="J108" i="35" s="1"/>
  <c r="I107" i="35"/>
  <c r="G107" i="35"/>
  <c r="J107" i="35" s="1"/>
  <c r="I106" i="35"/>
  <c r="G106" i="35"/>
  <c r="J106" i="35" s="1"/>
  <c r="I105" i="35"/>
  <c r="J105" i="35" s="1"/>
  <c r="G105" i="35"/>
  <c r="I104" i="35"/>
  <c r="J104" i="35" s="1"/>
  <c r="G104" i="35"/>
  <c r="I103" i="35"/>
  <c r="G103" i="35"/>
  <c r="I102" i="35"/>
  <c r="G102" i="35"/>
  <c r="I101" i="35"/>
  <c r="G101" i="35"/>
  <c r="J101" i="35" s="1"/>
  <c r="I100" i="35"/>
  <c r="G100" i="35"/>
  <c r="I99" i="35"/>
  <c r="G99" i="35"/>
  <c r="J99" i="35" s="1"/>
  <c r="I98" i="35"/>
  <c r="G98" i="35"/>
  <c r="J98" i="35" s="1"/>
  <c r="I97" i="35"/>
  <c r="G97" i="35"/>
  <c r="J97" i="35" s="1"/>
  <c r="I96" i="35"/>
  <c r="J96" i="35" s="1"/>
  <c r="G96" i="35"/>
  <c r="I95" i="35"/>
  <c r="G95" i="35"/>
  <c r="I94" i="35"/>
  <c r="G94" i="35"/>
  <c r="I93" i="35"/>
  <c r="G93" i="35"/>
  <c r="J93" i="35" s="1"/>
  <c r="I92" i="35"/>
  <c r="G92" i="35"/>
  <c r="I91" i="35"/>
  <c r="G91" i="35"/>
  <c r="J91" i="35" s="1"/>
  <c r="I90" i="35"/>
  <c r="G90" i="35"/>
  <c r="J90" i="35" s="1"/>
  <c r="I89" i="35"/>
  <c r="J89" i="35" s="1"/>
  <c r="G89" i="35"/>
  <c r="I88" i="35"/>
  <c r="J88" i="35" s="1"/>
  <c r="G88" i="35"/>
  <c r="I87" i="35"/>
  <c r="G87" i="35"/>
  <c r="I86" i="35"/>
  <c r="G86" i="35"/>
  <c r="I85" i="35"/>
  <c r="G85" i="35"/>
  <c r="J85" i="35" s="1"/>
  <c r="I84" i="35"/>
  <c r="G84" i="35"/>
  <c r="I79" i="35"/>
  <c r="G79" i="35"/>
  <c r="J79" i="35" s="1"/>
  <c r="I78" i="35"/>
  <c r="G78" i="35"/>
  <c r="J78" i="35" s="1"/>
  <c r="I77" i="35"/>
  <c r="G77" i="35"/>
  <c r="J77" i="35" s="1"/>
  <c r="I76" i="35"/>
  <c r="J76" i="35" s="1"/>
  <c r="G76" i="35"/>
  <c r="I75" i="35"/>
  <c r="G75" i="35"/>
  <c r="I74" i="35"/>
  <c r="G74" i="35"/>
  <c r="I73" i="35"/>
  <c r="G73" i="35"/>
  <c r="J73" i="35" s="1"/>
  <c r="I72" i="35"/>
  <c r="G72" i="35"/>
  <c r="I71" i="35"/>
  <c r="G71" i="35"/>
  <c r="J71" i="35" s="1"/>
  <c r="I70" i="35"/>
  <c r="G70" i="35"/>
  <c r="J70" i="35" s="1"/>
  <c r="I69" i="35"/>
  <c r="J69" i="35" s="1"/>
  <c r="G69" i="35"/>
  <c r="I68" i="35"/>
  <c r="J68" i="35" s="1"/>
  <c r="G68" i="35"/>
  <c r="I67" i="35"/>
  <c r="G67" i="35"/>
  <c r="I66" i="35"/>
  <c r="G66" i="35"/>
  <c r="I65" i="35"/>
  <c r="G65" i="35"/>
  <c r="J65" i="35" s="1"/>
  <c r="I64" i="35"/>
  <c r="G64" i="35"/>
  <c r="J64" i="35" s="1"/>
  <c r="I63" i="35"/>
  <c r="G63" i="35"/>
  <c r="J63" i="35" s="1"/>
  <c r="I62" i="35"/>
  <c r="G62" i="35"/>
  <c r="J62" i="35" s="1"/>
  <c r="I61" i="35"/>
  <c r="G61" i="35"/>
  <c r="J61" i="35" s="1"/>
  <c r="I60" i="35"/>
  <c r="G60" i="35"/>
  <c r="I59" i="35"/>
  <c r="G59" i="35"/>
  <c r="I58" i="35"/>
  <c r="G58" i="35"/>
  <c r="I57" i="35"/>
  <c r="G57" i="35"/>
  <c r="J57" i="35" s="1"/>
  <c r="I56" i="35"/>
  <c r="G56" i="35"/>
  <c r="J56" i="35" s="1"/>
  <c r="I55" i="35"/>
  <c r="G55" i="35"/>
  <c r="J55" i="35" s="1"/>
  <c r="N50" i="35"/>
  <c r="L50" i="35"/>
  <c r="N49" i="35"/>
  <c r="L49" i="35"/>
  <c r="N48" i="35"/>
  <c r="L48" i="35"/>
  <c r="O48" i="35" s="1"/>
  <c r="N47" i="35"/>
  <c r="L47" i="35"/>
  <c r="N46" i="35"/>
  <c r="L46" i="35"/>
  <c r="O46" i="35" s="1"/>
  <c r="N45" i="35"/>
  <c r="L45" i="35"/>
  <c r="N44" i="35"/>
  <c r="L44" i="35"/>
  <c r="O44" i="35" s="1"/>
  <c r="N43" i="35"/>
  <c r="L43" i="35"/>
  <c r="N42" i="35"/>
  <c r="L42" i="35"/>
  <c r="O42" i="35" s="1"/>
  <c r="N41" i="35"/>
  <c r="L41" i="35"/>
  <c r="N40" i="35"/>
  <c r="L40" i="35"/>
  <c r="N39" i="35"/>
  <c r="L39" i="35"/>
  <c r="O39" i="35" s="1"/>
  <c r="N38" i="35"/>
  <c r="L38" i="35"/>
  <c r="N37" i="35"/>
  <c r="L37" i="35"/>
  <c r="N36" i="35"/>
  <c r="L36" i="35"/>
  <c r="O36" i="35" s="1"/>
  <c r="N35" i="35"/>
  <c r="L35" i="35"/>
  <c r="N34" i="35"/>
  <c r="L34" i="35"/>
  <c r="N33" i="35"/>
  <c r="L33" i="35"/>
  <c r="N32" i="35"/>
  <c r="L32" i="35"/>
  <c r="N31" i="35"/>
  <c r="L31" i="35"/>
  <c r="N30" i="35"/>
  <c r="L30" i="35"/>
  <c r="N29" i="35"/>
  <c r="O29" i="35" s="1"/>
  <c r="L29" i="35"/>
  <c r="N28" i="35"/>
  <c r="L28" i="35"/>
  <c r="N27" i="35"/>
  <c r="L27" i="35"/>
  <c r="N26" i="35"/>
  <c r="L26" i="35"/>
  <c r="N25" i="35"/>
  <c r="L25" i="35"/>
  <c r="N24" i="35"/>
  <c r="O24" i="35" s="1"/>
  <c r="L24" i="35"/>
  <c r="N23" i="35"/>
  <c r="L23" i="35"/>
  <c r="N22" i="35"/>
  <c r="L22" i="35"/>
  <c r="N21" i="35"/>
  <c r="L21" i="35"/>
  <c r="N20" i="35"/>
  <c r="L20" i="35"/>
  <c r="O20" i="35" s="1"/>
  <c r="N19" i="35"/>
  <c r="L19" i="35"/>
  <c r="O19" i="35" s="1"/>
  <c r="N18" i="35"/>
  <c r="L18" i="35"/>
  <c r="O18" i="35" s="1"/>
  <c r="N17" i="35"/>
  <c r="L17" i="35"/>
  <c r="N16" i="35"/>
  <c r="L16" i="35"/>
  <c r="O16" i="35" s="1"/>
  <c r="N15" i="35"/>
  <c r="L15" i="35"/>
  <c r="N14" i="35"/>
  <c r="L14" i="35"/>
  <c r="O14" i="35" s="1"/>
  <c r="N13" i="35"/>
  <c r="L13" i="35"/>
  <c r="N12" i="35"/>
  <c r="L12" i="35"/>
  <c r="O12" i="35" s="1"/>
  <c r="N11" i="35"/>
  <c r="L11" i="35"/>
  <c r="O11" i="35" s="1"/>
  <c r="N10" i="35"/>
  <c r="L10" i="35"/>
  <c r="O10" i="35" s="1"/>
  <c r="N9" i="35"/>
  <c r="L9" i="35"/>
  <c r="N8" i="35"/>
  <c r="L8" i="35"/>
  <c r="N7" i="35"/>
  <c r="L7" i="35"/>
  <c r="O7" i="35" s="1"/>
  <c r="O8" i="35" l="1"/>
  <c r="O26" i="35"/>
  <c r="O28" i="35"/>
  <c r="O30" i="35"/>
  <c r="O32" i="35"/>
  <c r="O41" i="35"/>
  <c r="O45" i="35"/>
  <c r="J59" i="35"/>
  <c r="J66" i="35"/>
  <c r="J75" i="35"/>
  <c r="J84" i="35"/>
  <c r="J86" i="35"/>
  <c r="J95" i="35"/>
  <c r="J100" i="35"/>
  <c r="J102" i="35"/>
  <c r="J117" i="35"/>
  <c r="J122" i="35"/>
  <c r="J124" i="35"/>
  <c r="J133" i="35"/>
  <c r="J138" i="35"/>
  <c r="J140" i="35"/>
  <c r="J144" i="35"/>
  <c r="J148" i="35"/>
  <c r="J152" i="35"/>
  <c r="J156" i="35"/>
  <c r="J160" i="35"/>
  <c r="J162" i="35"/>
  <c r="J173" i="35"/>
  <c r="J178" i="35"/>
  <c r="J180" i="35"/>
  <c r="J189" i="35"/>
  <c r="J194" i="35"/>
  <c r="J196" i="35"/>
  <c r="J205" i="35"/>
  <c r="J210" i="35"/>
  <c r="J212" i="35"/>
  <c r="J216" i="35"/>
  <c r="O13" i="35"/>
  <c r="O23" i="35"/>
  <c r="O27" i="35"/>
  <c r="O35" i="35"/>
  <c r="O40" i="35"/>
  <c r="J58" i="35"/>
  <c r="J60" i="35"/>
  <c r="J67" i="35"/>
  <c r="J72" i="35"/>
  <c r="J74" i="35"/>
  <c r="J87" i="35"/>
  <c r="J92" i="35"/>
  <c r="J94" i="35"/>
  <c r="J103" i="35"/>
  <c r="J114" i="35"/>
  <c r="J116" i="35"/>
  <c r="J125" i="35"/>
  <c r="J130" i="35"/>
  <c r="J132" i="35"/>
  <c r="J141" i="35"/>
  <c r="J143" i="35"/>
  <c r="J145" i="35"/>
  <c r="J147" i="35"/>
  <c r="J149" i="35"/>
  <c r="J151" i="35"/>
  <c r="J153" i="35"/>
  <c r="J155" i="35"/>
  <c r="J157" i="35"/>
  <c r="J159" i="35"/>
  <c r="J161" i="35"/>
  <c r="J170" i="35"/>
  <c r="J172" i="35"/>
  <c r="J181" i="35"/>
  <c r="J186" i="35"/>
  <c r="J188" i="35"/>
  <c r="J197" i="35"/>
  <c r="J202" i="35"/>
  <c r="J204" i="35"/>
  <c r="J213" i="35"/>
  <c r="O21" i="35"/>
  <c r="O34" i="35"/>
  <c r="O37" i="35"/>
  <c r="O43" i="35"/>
  <c r="O50" i="35"/>
  <c r="O17" i="35"/>
  <c r="O33" i="35"/>
  <c r="O49" i="35"/>
  <c r="O9" i="35"/>
  <c r="O15" i="35"/>
  <c r="O22" i="35"/>
  <c r="O25" i="35"/>
  <c r="O31" i="35"/>
  <c r="O38" i="35"/>
  <c r="O47" i="35"/>
  <c r="L463" i="33" l="1"/>
  <c r="N463" i="33"/>
  <c r="L464" i="33"/>
  <c r="N464" i="33"/>
  <c r="L465" i="33"/>
  <c r="N465" i="33"/>
  <c r="L471" i="33"/>
  <c r="O471" i="33"/>
  <c r="N471" i="33"/>
  <c r="L472" i="33"/>
  <c r="N472" i="33"/>
  <c r="L371" i="33"/>
  <c r="O371" i="33" s="1"/>
  <c r="N371" i="33"/>
  <c r="L243" i="33"/>
  <c r="O243" i="33" s="1"/>
  <c r="L315" i="33"/>
  <c r="N315" i="33"/>
  <c r="L190" i="33"/>
  <c r="O190" i="33" s="1"/>
  <c r="N190" i="33"/>
  <c r="L129" i="33"/>
  <c r="O129" i="33" s="1"/>
  <c r="L85" i="33"/>
  <c r="N85" i="33"/>
  <c r="L88" i="33"/>
  <c r="N88" i="33"/>
  <c r="L90" i="33"/>
  <c r="N90" i="33"/>
  <c r="L92" i="33"/>
  <c r="O92" i="33" s="1"/>
  <c r="N92" i="33"/>
  <c r="L24" i="33"/>
  <c r="N24" i="33"/>
  <c r="L47" i="33"/>
  <c r="O47" i="33" s="1"/>
  <c r="N47" i="33"/>
  <c r="L61" i="33"/>
  <c r="N61" i="33"/>
  <c r="L238" i="33"/>
  <c r="N238" i="33"/>
  <c r="L239" i="33"/>
  <c r="N239" i="33"/>
  <c r="L240" i="33"/>
  <c r="O240" i="33" s="1"/>
  <c r="N240" i="33"/>
  <c r="L241" i="33"/>
  <c r="N241" i="33"/>
  <c r="O241" i="33" s="1"/>
  <c r="L242" i="33"/>
  <c r="N242" i="33"/>
  <c r="L247" i="33"/>
  <c r="N247" i="33"/>
  <c r="L257" i="33"/>
  <c r="N257" i="33"/>
  <c r="L258" i="33"/>
  <c r="N258" i="33"/>
  <c r="O258" i="33"/>
  <c r="L260" i="33"/>
  <c r="O260" i="33" s="1"/>
  <c r="N260" i="33"/>
  <c r="L261" i="33"/>
  <c r="N261" i="33"/>
  <c r="L262" i="33"/>
  <c r="O262" i="33" s="1"/>
  <c r="N262" i="33"/>
  <c r="L263" i="33"/>
  <c r="O263" i="33" s="1"/>
  <c r="N263" i="33"/>
  <c r="L264" i="33"/>
  <c r="O264" i="33"/>
  <c r="N264" i="33"/>
  <c r="L265" i="33"/>
  <c r="N265" i="33"/>
  <c r="L308" i="33"/>
  <c r="O308" i="33" s="1"/>
  <c r="N308" i="33"/>
  <c r="L309" i="33"/>
  <c r="N309" i="33"/>
  <c r="L310" i="33"/>
  <c r="O310" i="33" s="1"/>
  <c r="N310" i="33"/>
  <c r="L311" i="33"/>
  <c r="O311" i="33"/>
  <c r="N311" i="33"/>
  <c r="L312" i="33"/>
  <c r="N312" i="33"/>
  <c r="L313" i="33"/>
  <c r="O313" i="33" s="1"/>
  <c r="N313" i="33"/>
  <c r="L314" i="33"/>
  <c r="N314" i="33"/>
  <c r="L319" i="33"/>
  <c r="N319" i="33"/>
  <c r="L325" i="33"/>
  <c r="N325" i="33"/>
  <c r="L332" i="33"/>
  <c r="O332" i="33" s="1"/>
  <c r="N332" i="33"/>
  <c r="L333" i="33"/>
  <c r="N333" i="33"/>
  <c r="O333" i="33" s="1"/>
  <c r="L335" i="33"/>
  <c r="O335" i="33" s="1"/>
  <c r="N335" i="33"/>
  <c r="L336" i="33"/>
  <c r="N336" i="33"/>
  <c r="L337" i="33"/>
  <c r="O337" i="33" s="1"/>
  <c r="N337" i="33"/>
  <c r="L338" i="33"/>
  <c r="O338" i="33"/>
  <c r="N338" i="33"/>
  <c r="L339" i="33"/>
  <c r="N339" i="33"/>
  <c r="O339" i="33"/>
  <c r="L340" i="33"/>
  <c r="O340" i="33" s="1"/>
  <c r="N340" i="33"/>
  <c r="N334" i="33"/>
  <c r="L442" i="33"/>
  <c r="O442" i="33" s="1"/>
  <c r="N442" i="33"/>
  <c r="L443" i="33"/>
  <c r="N443" i="33"/>
  <c r="L457" i="33"/>
  <c r="N457" i="33"/>
  <c r="L458" i="33"/>
  <c r="N458" i="33"/>
  <c r="O458" i="33"/>
  <c r="L461" i="33"/>
  <c r="O461" i="33" s="1"/>
  <c r="N461" i="33"/>
  <c r="L462" i="33"/>
  <c r="N462" i="33"/>
  <c r="L467" i="33"/>
  <c r="O467" i="33" s="1"/>
  <c r="N467" i="33"/>
  <c r="L468" i="33"/>
  <c r="O468" i="33" s="1"/>
  <c r="N468" i="33"/>
  <c r="L469" i="33"/>
  <c r="N469" i="33"/>
  <c r="L470" i="33"/>
  <c r="O470" i="33" s="1"/>
  <c r="N470" i="33"/>
  <c r="L478" i="33"/>
  <c r="N478" i="33"/>
  <c r="O478" i="33" s="1"/>
  <c r="L479" i="33"/>
  <c r="O479" i="33" s="1"/>
  <c r="N479" i="33"/>
  <c r="L480" i="33"/>
  <c r="O480" i="33" s="1"/>
  <c r="N480" i="33"/>
  <c r="L481" i="33"/>
  <c r="N481" i="33"/>
  <c r="L482" i="33"/>
  <c r="N482" i="33"/>
  <c r="L483" i="33"/>
  <c r="N483" i="33"/>
  <c r="L484" i="33"/>
  <c r="O484" i="33" s="1"/>
  <c r="N484" i="33"/>
  <c r="L485" i="33"/>
  <c r="N485" i="33"/>
  <c r="O485" i="33" s="1"/>
  <c r="L486" i="33"/>
  <c r="O486" i="33" s="1"/>
  <c r="N486" i="33"/>
  <c r="L487" i="33"/>
  <c r="O487" i="33" s="1"/>
  <c r="N487" i="33"/>
  <c r="L488" i="33"/>
  <c r="N488" i="33"/>
  <c r="L489" i="33"/>
  <c r="N489" i="33"/>
  <c r="L412" i="33"/>
  <c r="N412" i="33"/>
  <c r="L413" i="33"/>
  <c r="O413" i="33" s="1"/>
  <c r="N413" i="33"/>
  <c r="L414" i="33"/>
  <c r="N414" i="33"/>
  <c r="O414" i="33" s="1"/>
  <c r="L415" i="33"/>
  <c r="O415" i="33" s="1"/>
  <c r="N415" i="33"/>
  <c r="L416" i="33"/>
  <c r="N416" i="33"/>
  <c r="L372" i="33"/>
  <c r="O372" i="33" s="1"/>
  <c r="N372" i="33"/>
  <c r="L417" i="33"/>
  <c r="O417" i="33"/>
  <c r="N417" i="33"/>
  <c r="L134" i="33"/>
  <c r="N134" i="33"/>
  <c r="O134" i="33"/>
  <c r="L135" i="33"/>
  <c r="O135" i="33" s="1"/>
  <c r="N135" i="33"/>
  <c r="L136" i="33"/>
  <c r="N136" i="33"/>
  <c r="L137" i="33"/>
  <c r="N137" i="33"/>
  <c r="L138" i="33"/>
  <c r="N138" i="33"/>
  <c r="O138" i="33" s="1"/>
  <c r="L139" i="33"/>
  <c r="N139" i="33"/>
  <c r="L140" i="33"/>
  <c r="O140" i="33" s="1"/>
  <c r="N140" i="33"/>
  <c r="L141" i="33"/>
  <c r="N141" i="33"/>
  <c r="O141" i="33" s="1"/>
  <c r="L142" i="33"/>
  <c r="O142" i="33" s="1"/>
  <c r="N142" i="33"/>
  <c r="L195" i="33"/>
  <c r="O195" i="33" s="1"/>
  <c r="N195" i="33"/>
  <c r="L196" i="33"/>
  <c r="N196" i="33"/>
  <c r="L180" i="33"/>
  <c r="O180" i="33" s="1"/>
  <c r="N180" i="33"/>
  <c r="L197" i="33"/>
  <c r="N197" i="33"/>
  <c r="O197" i="33" s="1"/>
  <c r="L198" i="33"/>
  <c r="N198" i="33"/>
  <c r="L199" i="33"/>
  <c r="O199" i="33" s="1"/>
  <c r="N199" i="33"/>
  <c r="L200" i="33"/>
  <c r="N200" i="33"/>
  <c r="O200" i="33" s="1"/>
  <c r="L201" i="33"/>
  <c r="O201" i="33" s="1"/>
  <c r="N201" i="33"/>
  <c r="L202" i="33"/>
  <c r="N202" i="33"/>
  <c r="L167" i="33"/>
  <c r="O167" i="33" s="1"/>
  <c r="N167" i="33"/>
  <c r="L94" i="33"/>
  <c r="O94" i="33"/>
  <c r="N94" i="33"/>
  <c r="L95" i="33"/>
  <c r="N95" i="33"/>
  <c r="O95" i="33"/>
  <c r="L96" i="33"/>
  <c r="O96" i="33" s="1"/>
  <c r="N96" i="33"/>
  <c r="L64" i="33"/>
  <c r="N64" i="33"/>
  <c r="L65" i="33"/>
  <c r="N65" i="33"/>
  <c r="L66" i="33"/>
  <c r="N66" i="33"/>
  <c r="O66" i="33" s="1"/>
  <c r="L67" i="33"/>
  <c r="N67" i="33"/>
  <c r="L68" i="33"/>
  <c r="O68" i="33" s="1"/>
  <c r="N68" i="33"/>
  <c r="L431" i="33"/>
  <c r="M431" i="33"/>
  <c r="N431" i="33"/>
  <c r="O431" i="33" s="1"/>
  <c r="L432" i="33"/>
  <c r="M432" i="33"/>
  <c r="N432" i="33"/>
  <c r="O432" i="33" s="1"/>
  <c r="L433" i="33"/>
  <c r="M433" i="33"/>
  <c r="N433" i="33"/>
  <c r="L435" i="33"/>
  <c r="O435" i="33" s="1"/>
  <c r="N435" i="33"/>
  <c r="L434" i="33"/>
  <c r="O434" i="33" s="1"/>
  <c r="N434" i="33"/>
  <c r="L438" i="33"/>
  <c r="N438" i="33"/>
  <c r="L439" i="33"/>
  <c r="N439" i="33"/>
  <c r="L437" i="33"/>
  <c r="N437" i="33"/>
  <c r="L436" i="33"/>
  <c r="O436" i="33" s="1"/>
  <c r="N436" i="33"/>
  <c r="L441" i="33"/>
  <c r="N441" i="33"/>
  <c r="O441" i="33" s="1"/>
  <c r="L440" i="33"/>
  <c r="N440" i="33"/>
  <c r="L444" i="33"/>
  <c r="N444" i="33"/>
  <c r="L445" i="33"/>
  <c r="O445" i="33" s="1"/>
  <c r="N445" i="33"/>
  <c r="L446" i="33"/>
  <c r="N446" i="33"/>
  <c r="O446" i="33" s="1"/>
  <c r="L447" i="33"/>
  <c r="N447" i="33"/>
  <c r="L448" i="33"/>
  <c r="N448" i="33"/>
  <c r="L451" i="33"/>
  <c r="N451" i="33"/>
  <c r="L452" i="33"/>
  <c r="N452" i="33"/>
  <c r="O452" i="33" s="1"/>
  <c r="L453" i="33"/>
  <c r="N453" i="33"/>
  <c r="L450" i="33"/>
  <c r="M450" i="33"/>
  <c r="N450" i="33"/>
  <c r="L449" i="33"/>
  <c r="N449" i="33"/>
  <c r="L456" i="33"/>
  <c r="O456" i="33" s="1"/>
  <c r="N456" i="33"/>
  <c r="L460" i="33"/>
  <c r="N460" i="33"/>
  <c r="L459" i="33"/>
  <c r="O459" i="33" s="1"/>
  <c r="N459" i="33"/>
  <c r="L466" i="33"/>
  <c r="N466" i="33"/>
  <c r="O466" i="33" s="1"/>
  <c r="L454" i="33"/>
  <c r="N454" i="33"/>
  <c r="L455" i="33"/>
  <c r="O455" i="33" s="1"/>
  <c r="N455" i="33"/>
  <c r="L473" i="33"/>
  <c r="N473" i="33"/>
  <c r="L474" i="33"/>
  <c r="O474" i="33" s="1"/>
  <c r="N474" i="33"/>
  <c r="L475" i="33"/>
  <c r="N475" i="33"/>
  <c r="L476" i="33"/>
  <c r="N476" i="33"/>
  <c r="L477" i="33"/>
  <c r="N477" i="33"/>
  <c r="L430" i="33"/>
  <c r="O430" i="33" s="1"/>
  <c r="N430" i="33"/>
  <c r="M430" i="33"/>
  <c r="L370" i="33"/>
  <c r="M370" i="33"/>
  <c r="N370" i="33"/>
  <c r="L384" i="33"/>
  <c r="O384" i="33" s="1"/>
  <c r="N384" i="33"/>
  <c r="L396" i="33"/>
  <c r="N396" i="33"/>
  <c r="L397" i="33"/>
  <c r="O397" i="33" s="1"/>
  <c r="N397" i="33"/>
  <c r="L366" i="33"/>
  <c r="N366" i="33"/>
  <c r="L409" i="33"/>
  <c r="O409" i="33"/>
  <c r="N409" i="33"/>
  <c r="L410" i="33"/>
  <c r="O410" i="33" s="1"/>
  <c r="N410" i="33"/>
  <c r="N358" i="33"/>
  <c r="M359" i="33"/>
  <c r="N359" i="33"/>
  <c r="N362" i="33"/>
  <c r="N360" i="33"/>
  <c r="N361" i="33"/>
  <c r="M365" i="33"/>
  <c r="N365" i="33"/>
  <c r="N364" i="33"/>
  <c r="M368" i="33"/>
  <c r="N368" i="33"/>
  <c r="M369" i="33"/>
  <c r="N369" i="33"/>
  <c r="N363" i="33"/>
  <c r="N374" i="33"/>
  <c r="N375" i="33"/>
  <c r="N376" i="33"/>
  <c r="N377" i="33"/>
  <c r="N378" i="33"/>
  <c r="N381" i="33"/>
  <c r="N382" i="33"/>
  <c r="N383" i="33"/>
  <c r="O383" i="33" s="1"/>
  <c r="N373" i="33"/>
  <c r="N386" i="33"/>
  <c r="N387" i="33"/>
  <c r="N388" i="33"/>
  <c r="N367" i="33"/>
  <c r="N389" i="33"/>
  <c r="N390" i="33"/>
  <c r="N392" i="33"/>
  <c r="N379" i="33"/>
  <c r="N391" i="33"/>
  <c r="N393" i="33"/>
  <c r="N394" i="33"/>
  <c r="N395" i="33"/>
  <c r="N380" i="33"/>
  <c r="N398" i="33"/>
  <c r="N399" i="33"/>
  <c r="O399" i="33" s="1"/>
  <c r="N400" i="33"/>
  <c r="N401" i="33"/>
  <c r="N402" i="33"/>
  <c r="N403" i="33"/>
  <c r="O403" i="33" s="1"/>
  <c r="N404" i="33"/>
  <c r="N405" i="33"/>
  <c r="N406" i="33"/>
  <c r="N407" i="33"/>
  <c r="O407" i="33" s="1"/>
  <c r="N408" i="33"/>
  <c r="N411" i="33"/>
  <c r="N418" i="33"/>
  <c r="N419" i="33"/>
  <c r="N357" i="33"/>
  <c r="M357" i="33"/>
  <c r="M287" i="33"/>
  <c r="N287" i="33"/>
  <c r="N288" i="33"/>
  <c r="M290" i="33"/>
  <c r="N290" i="33"/>
  <c r="M289" i="33"/>
  <c r="N289" i="33"/>
  <c r="N291" i="33"/>
  <c r="N292" i="33"/>
  <c r="N293" i="33"/>
  <c r="N297" i="33"/>
  <c r="N298" i="33"/>
  <c r="N295" i="33"/>
  <c r="N299" i="33"/>
  <c r="O299" i="33" s="1"/>
  <c r="N303" i="33"/>
  <c r="N304" i="33"/>
  <c r="N307" i="33"/>
  <c r="N294" i="33"/>
  <c r="N301" i="33"/>
  <c r="N302" i="33"/>
  <c r="N316" i="33"/>
  <c r="N317" i="33"/>
  <c r="N318" i="33"/>
  <c r="N320" i="33"/>
  <c r="N321" i="33"/>
  <c r="N322" i="33"/>
  <c r="O322" i="33" s="1"/>
  <c r="N323" i="33"/>
  <c r="N324" i="33"/>
  <c r="N326" i="33"/>
  <c r="N327" i="33"/>
  <c r="N328" i="33"/>
  <c r="N329" i="33"/>
  <c r="N330" i="33"/>
  <c r="N331" i="33"/>
  <c r="M296" i="33"/>
  <c r="N296" i="33"/>
  <c r="N300" i="33"/>
  <c r="N305" i="33"/>
  <c r="O305" i="33" s="1"/>
  <c r="N306" i="33"/>
  <c r="N286" i="33"/>
  <c r="L296" i="33"/>
  <c r="O296" i="33" s="1"/>
  <c r="L300" i="33"/>
  <c r="L305" i="33"/>
  <c r="L306" i="33"/>
  <c r="L229" i="33"/>
  <c r="M229" i="33"/>
  <c r="N229" i="33"/>
  <c r="L233" i="33"/>
  <c r="N233" i="33"/>
  <c r="L236" i="33"/>
  <c r="N236" i="33"/>
  <c r="N217" i="33"/>
  <c r="N218" i="33"/>
  <c r="N219" i="33"/>
  <c r="M220" i="33"/>
  <c r="N220" i="33"/>
  <c r="N221" i="33"/>
  <c r="N222" i="33"/>
  <c r="M224" i="33"/>
  <c r="N224" i="33"/>
  <c r="N227" i="33"/>
  <c r="N226" i="33"/>
  <c r="N223" i="33"/>
  <c r="N230" i="33"/>
  <c r="N225" i="33"/>
  <c r="N231" i="33"/>
  <c r="N232" i="33"/>
  <c r="N235" i="33"/>
  <c r="N228" i="33"/>
  <c r="N237" i="33"/>
  <c r="N234" i="33"/>
  <c r="N244" i="33"/>
  <c r="N245" i="33"/>
  <c r="N246" i="33"/>
  <c r="N248" i="33"/>
  <c r="N249" i="33"/>
  <c r="N250" i="33"/>
  <c r="N251" i="33"/>
  <c r="N253" i="33"/>
  <c r="N254" i="33"/>
  <c r="N252" i="33"/>
  <c r="N255" i="33"/>
  <c r="N256" i="33"/>
  <c r="N259" i="33"/>
  <c r="N216" i="33"/>
  <c r="M216" i="33"/>
  <c r="N100" i="33"/>
  <c r="M101" i="33"/>
  <c r="N101" i="33"/>
  <c r="N102" i="33"/>
  <c r="M106" i="33"/>
  <c r="N106" i="33"/>
  <c r="N104" i="33"/>
  <c r="O104" i="33" s="1"/>
  <c r="N103" i="33"/>
  <c r="M105" i="33"/>
  <c r="N105" i="33"/>
  <c r="N107" i="33"/>
  <c r="N109" i="33"/>
  <c r="M111" i="33"/>
  <c r="N111" i="33"/>
  <c r="M108" i="33"/>
  <c r="N108" i="33"/>
  <c r="N110" i="33"/>
  <c r="N114" i="33"/>
  <c r="N115" i="33"/>
  <c r="N113" i="33"/>
  <c r="N116" i="33"/>
  <c r="M119" i="33"/>
  <c r="N119" i="33"/>
  <c r="M120" i="33"/>
  <c r="N120" i="33"/>
  <c r="N121" i="33"/>
  <c r="N122" i="33"/>
  <c r="N112" i="33"/>
  <c r="N123" i="33"/>
  <c r="N124" i="33"/>
  <c r="N125" i="33"/>
  <c r="N126" i="33"/>
  <c r="N127" i="33"/>
  <c r="N128" i="33"/>
  <c r="N130" i="33"/>
  <c r="N117" i="33"/>
  <c r="N118" i="33"/>
  <c r="N131" i="33"/>
  <c r="N133" i="33"/>
  <c r="N132" i="33"/>
  <c r="N99" i="33"/>
  <c r="M99" i="33"/>
  <c r="N147" i="33"/>
  <c r="M148" i="33"/>
  <c r="N148" i="33"/>
  <c r="M149" i="33"/>
  <c r="N149" i="33"/>
  <c r="N151" i="33"/>
  <c r="N150" i="33"/>
  <c r="N155" i="33"/>
  <c r="N157" i="33"/>
  <c r="N154" i="33"/>
  <c r="N152" i="33"/>
  <c r="N159" i="33"/>
  <c r="O159" i="33" s="1"/>
  <c r="N153" i="33"/>
  <c r="N161" i="33"/>
  <c r="N162" i="33"/>
  <c r="N156" i="33"/>
  <c r="N163" i="33"/>
  <c r="N158" i="33"/>
  <c r="N165" i="33"/>
  <c r="N166" i="33"/>
  <c r="N168" i="33"/>
  <c r="N169" i="33"/>
  <c r="N160" i="33"/>
  <c r="N164" i="33"/>
  <c r="O164" i="33" s="1"/>
  <c r="N170" i="33"/>
  <c r="N171" i="33"/>
  <c r="N172" i="33"/>
  <c r="N173" i="33"/>
  <c r="N174" i="33"/>
  <c r="N175" i="33"/>
  <c r="N176" i="33"/>
  <c r="N177" i="33"/>
  <c r="O177" i="33" s="1"/>
  <c r="N178" i="33"/>
  <c r="N179" i="33"/>
  <c r="N181" i="33"/>
  <c r="N182" i="33"/>
  <c r="O182" i="33" s="1"/>
  <c r="N183" i="33"/>
  <c r="N184" i="33"/>
  <c r="N185" i="33"/>
  <c r="N186" i="33"/>
  <c r="N187" i="33"/>
  <c r="N188" i="33"/>
  <c r="N189" i="33"/>
  <c r="N191" i="33"/>
  <c r="N192" i="33"/>
  <c r="N193" i="33"/>
  <c r="N194" i="33"/>
  <c r="N146" i="33"/>
  <c r="N74" i="33"/>
  <c r="M76" i="33"/>
  <c r="N76" i="33"/>
  <c r="M78" i="33"/>
  <c r="N78" i="33"/>
  <c r="M80" i="33"/>
  <c r="N80" i="33"/>
  <c r="N77" i="33"/>
  <c r="O77" i="33" s="1"/>
  <c r="M81" i="33"/>
  <c r="N81" i="33"/>
  <c r="N83" i="33"/>
  <c r="N79" i="33"/>
  <c r="O79" i="33" s="1"/>
  <c r="N84" i="33"/>
  <c r="N86" i="33"/>
  <c r="N87" i="33"/>
  <c r="N82" i="33"/>
  <c r="N89" i="33"/>
  <c r="N91" i="33"/>
  <c r="N93" i="33"/>
  <c r="N73" i="33"/>
  <c r="M73" i="33"/>
  <c r="N7" i="33"/>
  <c r="N9" i="33"/>
  <c r="N10" i="33"/>
  <c r="N8" i="33"/>
  <c r="N11" i="33"/>
  <c r="N13" i="33"/>
  <c r="N14" i="33"/>
  <c r="N12" i="33"/>
  <c r="N15" i="33"/>
  <c r="N17" i="33"/>
  <c r="O17" i="33" s="1"/>
  <c r="N18" i="33"/>
  <c r="O18" i="33" s="1"/>
  <c r="N19" i="33"/>
  <c r="N20" i="33"/>
  <c r="N22" i="33"/>
  <c r="N23" i="33"/>
  <c r="N25" i="33"/>
  <c r="N28" i="33"/>
  <c r="N30" i="33"/>
  <c r="N26" i="33"/>
  <c r="N27" i="33"/>
  <c r="N32" i="33"/>
  <c r="N33" i="33"/>
  <c r="O33" i="33" s="1"/>
  <c r="N35" i="33"/>
  <c r="N34" i="33"/>
  <c r="N36" i="33"/>
  <c r="N37" i="33"/>
  <c r="N21" i="33"/>
  <c r="N41" i="33"/>
  <c r="N39" i="33"/>
  <c r="N42" i="33"/>
  <c r="N31" i="33"/>
  <c r="N43" i="33"/>
  <c r="N44" i="33"/>
  <c r="N40" i="33"/>
  <c r="N45" i="33"/>
  <c r="N46" i="33"/>
  <c r="N38" i="33"/>
  <c r="N48" i="33"/>
  <c r="N49" i="33"/>
  <c r="N50" i="33"/>
  <c r="N51" i="33"/>
  <c r="N52" i="33"/>
  <c r="N53" i="33"/>
  <c r="N54" i="33"/>
  <c r="N55" i="33"/>
  <c r="N56" i="33"/>
  <c r="N57" i="33"/>
  <c r="N58" i="33"/>
  <c r="N59" i="33"/>
  <c r="O59" i="33"/>
  <c r="N60" i="33"/>
  <c r="N62" i="33"/>
  <c r="N16" i="33"/>
  <c r="N63" i="33"/>
  <c r="O63" i="33" s="1"/>
  <c r="N6" i="33"/>
  <c r="L6" i="33"/>
  <c r="O6" i="33"/>
  <c r="M7" i="33"/>
  <c r="M10" i="33"/>
  <c r="M18" i="33"/>
  <c r="M22" i="33"/>
  <c r="L119" i="33"/>
  <c r="O119" i="33" s="1"/>
  <c r="L120" i="33"/>
  <c r="O120" i="33"/>
  <c r="L124" i="33"/>
  <c r="O124" i="33" s="1"/>
  <c r="L125" i="33"/>
  <c r="O125" i="33" s="1"/>
  <c r="L126" i="33"/>
  <c r="O126" i="33" s="1"/>
  <c r="L132" i="33"/>
  <c r="O132" i="33" s="1"/>
  <c r="L171" i="33"/>
  <c r="O171" i="33" s="1"/>
  <c r="L174" i="33"/>
  <c r="O174" i="33" s="1"/>
  <c r="L175" i="33"/>
  <c r="O175" i="33"/>
  <c r="L185" i="33"/>
  <c r="O185" i="33" s="1"/>
  <c r="L186" i="33"/>
  <c r="L187" i="33"/>
  <c r="O187" i="33" s="1"/>
  <c r="L188" i="33"/>
  <c r="O188" i="33"/>
  <c r="L189" i="33"/>
  <c r="L81" i="33"/>
  <c r="O81" i="33" s="1"/>
  <c r="L83" i="33"/>
  <c r="O83" i="33" s="1"/>
  <c r="L84" i="33"/>
  <c r="O84" i="33" s="1"/>
  <c r="L87" i="33"/>
  <c r="L23" i="33"/>
  <c r="O23" i="33"/>
  <c r="L27" i="33"/>
  <c r="L34" i="33"/>
  <c r="O34" i="33"/>
  <c r="L40" i="33"/>
  <c r="L59" i="33"/>
  <c r="L60" i="33"/>
  <c r="O60" i="33" s="1"/>
  <c r="L391" i="33"/>
  <c r="O391" i="33" s="1"/>
  <c r="L408" i="33"/>
  <c r="O408" i="33" s="1"/>
  <c r="L331" i="33"/>
  <c r="L324" i="33"/>
  <c r="O324" i="33"/>
  <c r="L301" i="33"/>
  <c r="O301" i="33" s="1"/>
  <c r="L234" i="33"/>
  <c r="O234" i="33"/>
  <c r="L252" i="33"/>
  <c r="L256" i="33"/>
  <c r="O256" i="33" s="1"/>
  <c r="L123" i="33"/>
  <c r="L131" i="33"/>
  <c r="O131" i="33"/>
  <c r="L163" i="33"/>
  <c r="O163" i="33" s="1"/>
  <c r="L79" i="33"/>
  <c r="L89" i="33"/>
  <c r="O89" i="33" s="1"/>
  <c r="L26" i="33"/>
  <c r="O26" i="33" s="1"/>
  <c r="L37" i="33"/>
  <c r="L29" i="33"/>
  <c r="O29" i="33"/>
  <c r="L58" i="33"/>
  <c r="L254" i="33"/>
  <c r="O254" i="33" s="1"/>
  <c r="L330" i="33"/>
  <c r="O330" i="33" s="1"/>
  <c r="L179" i="33"/>
  <c r="O179" i="33" s="1"/>
  <c r="L383" i="33"/>
  <c r="L20" i="33"/>
  <c r="O20" i="33" s="1"/>
  <c r="L38" i="33"/>
  <c r="O38" i="33" s="1"/>
  <c r="L230" i="33"/>
  <c r="L246" i="33"/>
  <c r="O246" i="33" s="1"/>
  <c r="L251" i="33"/>
  <c r="O251" i="33" s="1"/>
  <c r="L253" i="33"/>
  <c r="O253" i="33" s="1"/>
  <c r="L318" i="33"/>
  <c r="L323" i="33"/>
  <c r="O323" i="33" s="1"/>
  <c r="L327" i="33"/>
  <c r="O327" i="33" s="1"/>
  <c r="L320" i="33"/>
  <c r="O320" i="33" s="1"/>
  <c r="L225" i="33"/>
  <c r="L111" i="33"/>
  <c r="O111" i="33" s="1"/>
  <c r="L109" i="33"/>
  <c r="O109" i="33" s="1"/>
  <c r="L113" i="33"/>
  <c r="O113" i="33"/>
  <c r="L128" i="33"/>
  <c r="O128" i="33"/>
  <c r="L117" i="33"/>
  <c r="O117" i="33"/>
  <c r="L118" i="33"/>
  <c r="O118" i="33"/>
  <c r="L164" i="33"/>
  <c r="L170" i="33"/>
  <c r="O170" i="33"/>
  <c r="L161" i="33"/>
  <c r="O161" i="33"/>
  <c r="L162" i="33"/>
  <c r="O162" i="33"/>
  <c r="L182" i="33"/>
  <c r="L183" i="33"/>
  <c r="O183" i="33"/>
  <c r="L407" i="33"/>
  <c r="L369" i="33"/>
  <c r="O369" i="33" s="1"/>
  <c r="L363" i="33"/>
  <c r="O363" i="33" s="1"/>
  <c r="L379" i="33"/>
  <c r="O379" i="33" s="1"/>
  <c r="L406" i="33"/>
  <c r="O406" i="33"/>
  <c r="L385" i="33"/>
  <c r="O385" i="33" s="1"/>
  <c r="L77" i="33"/>
  <c r="L22" i="33"/>
  <c r="L12" i="33"/>
  <c r="O12" i="33"/>
  <c r="L31" i="33"/>
  <c r="O31" i="33" s="1"/>
  <c r="L80" i="33"/>
  <c r="O80" i="33"/>
  <c r="L232" i="33"/>
  <c r="O232" i="33" s="1"/>
  <c r="L224" i="33"/>
  <c r="O224" i="33"/>
  <c r="L223" i="33"/>
  <c r="O223" i="33" s="1"/>
  <c r="L304" i="33"/>
  <c r="O304" i="33"/>
  <c r="L112" i="33"/>
  <c r="O112" i="33" s="1"/>
  <c r="L133" i="33"/>
  <c r="L178" i="33"/>
  <c r="O178" i="33" s="1"/>
  <c r="L376" i="33"/>
  <c r="O376" i="33" s="1"/>
  <c r="L388" i="33"/>
  <c r="O388" i="33" s="1"/>
  <c r="L360" i="33"/>
  <c r="O360" i="33" s="1"/>
  <c r="L398" i="33"/>
  <c r="O398" i="33" s="1"/>
  <c r="L402" i="33"/>
  <c r="O402" i="33"/>
  <c r="L403" i="33"/>
  <c r="L404" i="33"/>
  <c r="O404" i="33"/>
  <c r="L405" i="33"/>
  <c r="O405" i="33"/>
  <c r="L392" i="33"/>
  <c r="O392" i="33"/>
  <c r="L411" i="33"/>
  <c r="O411" i="33"/>
  <c r="L418" i="33"/>
  <c r="O418" i="33"/>
  <c r="L359" i="33"/>
  <c r="O359" i="33" s="1"/>
  <c r="L419" i="33"/>
  <c r="L39" i="33"/>
  <c r="L56" i="33"/>
  <c r="O56" i="33" s="1"/>
  <c r="L17" i="33"/>
  <c r="L57" i="33"/>
  <c r="O57" i="33"/>
  <c r="L33" i="33"/>
  <c r="L153" i="33"/>
  <c r="O153" i="33"/>
  <c r="L159" i="33"/>
  <c r="L176" i="33"/>
  <c r="O176" i="33"/>
  <c r="L177" i="33"/>
  <c r="L157" i="33"/>
  <c r="O157" i="33"/>
  <c r="L184" i="33"/>
  <c r="L231" i="33"/>
  <c r="O231" i="33" s="1"/>
  <c r="L221" i="33"/>
  <c r="L245" i="33"/>
  <c r="O245" i="33" s="1"/>
  <c r="L250" i="33"/>
  <c r="L289" i="33"/>
  <c r="O289" i="33" s="1"/>
  <c r="L294" i="33"/>
  <c r="L317" i="33"/>
  <c r="O317" i="33" s="1"/>
  <c r="L292" i="33"/>
  <c r="L322" i="33"/>
  <c r="L295" i="33"/>
  <c r="O295" i="33" s="1"/>
  <c r="L329" i="33"/>
  <c r="O329" i="33" s="1"/>
  <c r="L110" i="33"/>
  <c r="O110" i="33" s="1"/>
  <c r="L107" i="33"/>
  <c r="L108" i="33"/>
  <c r="O108" i="33" s="1"/>
  <c r="L368" i="33"/>
  <c r="O368" i="33" s="1"/>
  <c r="L382" i="33"/>
  <c r="O382" i="33" s="1"/>
  <c r="L387" i="33"/>
  <c r="O387" i="33"/>
  <c r="L390" i="33"/>
  <c r="O390" i="33" s="1"/>
  <c r="L395" i="33"/>
  <c r="O395" i="33" s="1"/>
  <c r="L362" i="33"/>
  <c r="O362" i="33"/>
  <c r="L401" i="33"/>
  <c r="O401" i="33"/>
  <c r="L364" i="33"/>
  <c r="O364" i="33" s="1"/>
  <c r="L367" i="33"/>
  <c r="O367" i="33" s="1"/>
  <c r="L373" i="33"/>
  <c r="O373" i="33" s="1"/>
  <c r="L30" i="33"/>
  <c r="L55" i="33"/>
  <c r="O55" i="33" s="1"/>
  <c r="L54" i="33"/>
  <c r="O54" i="33" s="1"/>
  <c r="L44" i="33"/>
  <c r="L46" i="33"/>
  <c r="O46" i="33" s="1"/>
  <c r="L155" i="33"/>
  <c r="O155" i="33" s="1"/>
  <c r="L165" i="33"/>
  <c r="L156" i="33"/>
  <c r="L181" i="33"/>
  <c r="O181" i="33" s="1"/>
  <c r="L166" i="33"/>
  <c r="O166" i="33" s="1"/>
  <c r="L191" i="33"/>
  <c r="L168" i="33"/>
  <c r="O168" i="33" s="1"/>
  <c r="L169" i="33"/>
  <c r="O169" i="33" s="1"/>
  <c r="L192" i="33"/>
  <c r="O192" i="33" s="1"/>
  <c r="L160" i="33"/>
  <c r="L193" i="33"/>
  <c r="O193" i="33" s="1"/>
  <c r="L194" i="33"/>
  <c r="O194" i="33" s="1"/>
  <c r="L149" i="33"/>
  <c r="O149" i="33"/>
  <c r="L115" i="33"/>
  <c r="O115" i="33" s="1"/>
  <c r="L114" i="33"/>
  <c r="O114" i="33"/>
  <c r="L101" i="33"/>
  <c r="O101" i="33" s="1"/>
  <c r="L105" i="33"/>
  <c r="O105" i="33"/>
  <c r="L130" i="33"/>
  <c r="O130" i="33" s="1"/>
  <c r="L102" i="33"/>
  <c r="O102" i="33" s="1"/>
  <c r="L121" i="33"/>
  <c r="O121" i="33" s="1"/>
  <c r="L122" i="33"/>
  <c r="O122" i="33" s="1"/>
  <c r="L298" i="33"/>
  <c r="O298" i="33" s="1"/>
  <c r="L291" i="33"/>
  <c r="O291" i="33" s="1"/>
  <c r="L307" i="33"/>
  <c r="O307" i="33" s="1"/>
  <c r="L316" i="33"/>
  <c r="O316" i="33" s="1"/>
  <c r="L321" i="33"/>
  <c r="O321" i="33" s="1"/>
  <c r="L293" i="33"/>
  <c r="O293" i="33"/>
  <c r="L328" i="33"/>
  <c r="O328" i="33" s="1"/>
  <c r="L334" i="33"/>
  <c r="O334" i="33" s="1"/>
  <c r="L235" i="33"/>
  <c r="O235" i="33" s="1"/>
  <c r="L237" i="33"/>
  <c r="L244" i="33"/>
  <c r="O244" i="33" s="1"/>
  <c r="L249" i="33"/>
  <c r="O249" i="33"/>
  <c r="L226" i="33"/>
  <c r="O226" i="33" s="1"/>
  <c r="L255" i="33"/>
  <c r="O255" i="33" s="1"/>
  <c r="L259" i="33"/>
  <c r="O259" i="33" s="1"/>
  <c r="L93" i="33"/>
  <c r="O93" i="33" s="1"/>
  <c r="L82" i="33"/>
  <c r="L78" i="33"/>
  <c r="O78" i="33" s="1"/>
  <c r="L375" i="33"/>
  <c r="O375" i="33" s="1"/>
  <c r="L381" i="33"/>
  <c r="O381" i="33" s="1"/>
  <c r="L361" i="33"/>
  <c r="L394" i="33"/>
  <c r="L380" i="33"/>
  <c r="O380" i="33" s="1"/>
  <c r="L378" i="33"/>
  <c r="O378" i="33" s="1"/>
  <c r="L399" i="33"/>
  <c r="L400" i="33"/>
  <c r="O400" i="33" s="1"/>
  <c r="L365" i="33"/>
  <c r="O365" i="33" s="1"/>
  <c r="L14" i="33"/>
  <c r="L36" i="33"/>
  <c r="L21" i="33"/>
  <c r="L45" i="33"/>
  <c r="O45" i="33" s="1"/>
  <c r="L52" i="33"/>
  <c r="L15" i="33"/>
  <c r="L42" i="33"/>
  <c r="L53" i="33"/>
  <c r="O53" i="33"/>
  <c r="L41" i="33"/>
  <c r="O41" i="33" s="1"/>
  <c r="L35" i="33"/>
  <c r="O35" i="33"/>
  <c r="L16" i="33"/>
  <c r="O16" i="33" s="1"/>
  <c r="L63" i="33"/>
  <c r="L377" i="33"/>
  <c r="O377" i="33" s="1"/>
  <c r="L393" i="33"/>
  <c r="L389" i="33"/>
  <c r="O389" i="33" s="1"/>
  <c r="L386" i="33"/>
  <c r="O386" i="33" s="1"/>
  <c r="L358" i="33"/>
  <c r="O358" i="33" s="1"/>
  <c r="L374" i="33"/>
  <c r="L357" i="33"/>
  <c r="L152" i="33"/>
  <c r="O152" i="33" s="1"/>
  <c r="L158" i="33"/>
  <c r="O158" i="33" s="1"/>
  <c r="L148" i="33"/>
  <c r="L154" i="33"/>
  <c r="O154" i="33" s="1"/>
  <c r="L173" i="33"/>
  <c r="O173" i="33" s="1"/>
  <c r="L172" i="33"/>
  <c r="O172" i="33"/>
  <c r="L150" i="33"/>
  <c r="O150" i="33" s="1"/>
  <c r="L151" i="33"/>
  <c r="L147" i="33"/>
  <c r="O147" i="33" s="1"/>
  <c r="L146" i="33"/>
  <c r="O146" i="33" s="1"/>
  <c r="L326" i="33"/>
  <c r="L299" i="33"/>
  <c r="L302" i="33"/>
  <c r="O302" i="33"/>
  <c r="L297" i="33"/>
  <c r="L303" i="33"/>
  <c r="L287" i="33"/>
  <c r="O287" i="33"/>
  <c r="L288" i="33"/>
  <c r="L286" i="33"/>
  <c r="O286" i="33" s="1"/>
  <c r="L290" i="33"/>
  <c r="L227" i="33"/>
  <c r="O227" i="33" s="1"/>
  <c r="L248" i="33"/>
  <c r="O248" i="33"/>
  <c r="L222" i="33"/>
  <c r="O222" i="33" s="1"/>
  <c r="L228" i="33"/>
  <c r="O228" i="33"/>
  <c r="L219" i="33"/>
  <c r="L216" i="33"/>
  <c r="L218" i="33"/>
  <c r="L217" i="33"/>
  <c r="O217" i="33" s="1"/>
  <c r="L220" i="33"/>
  <c r="L127" i="33"/>
  <c r="O127" i="33"/>
  <c r="L116" i="33"/>
  <c r="O116" i="33" s="1"/>
  <c r="L104" i="33"/>
  <c r="L99" i="33"/>
  <c r="O99" i="33" s="1"/>
  <c r="L100" i="33"/>
  <c r="O100" i="33"/>
  <c r="L106" i="33"/>
  <c r="O106" i="33" s="1"/>
  <c r="L103" i="33"/>
  <c r="L91" i="33"/>
  <c r="O91" i="33" s="1"/>
  <c r="L75" i="33"/>
  <c r="O75" i="33" s="1"/>
  <c r="L86" i="33"/>
  <c r="O86" i="33"/>
  <c r="L76" i="33"/>
  <c r="O76" i="33" s="1"/>
  <c r="L74" i="33"/>
  <c r="O74" i="33"/>
  <c r="L73" i="33"/>
  <c r="O73" i="33" s="1"/>
  <c r="L62" i="33"/>
  <c r="O62" i="33"/>
  <c r="L13" i="33"/>
  <c r="O13" i="33" s="1"/>
  <c r="L51" i="33"/>
  <c r="L43" i="33"/>
  <c r="O43" i="33" s="1"/>
  <c r="L50" i="33"/>
  <c r="O50" i="33" s="1"/>
  <c r="L28" i="33"/>
  <c r="L49" i="33"/>
  <c r="L48" i="33"/>
  <c r="L11" i="33"/>
  <c r="O11" i="33" s="1"/>
  <c r="L10" i="33"/>
  <c r="O10" i="33" s="1"/>
  <c r="L8" i="33"/>
  <c r="O8" i="33" s="1"/>
  <c r="L9" i="33"/>
  <c r="O9" i="33" s="1"/>
  <c r="L19" i="33"/>
  <c r="O19" i="33" s="1"/>
  <c r="L32" i="33"/>
  <c r="L25" i="33"/>
  <c r="O25" i="33"/>
  <c r="L7" i="33"/>
  <c r="O7" i="33" s="1"/>
  <c r="L18" i="33"/>
  <c r="S298" i="30"/>
  <c r="S218" i="30"/>
  <c r="T218" i="30" s="1"/>
  <c r="S179" i="30"/>
  <c r="T179" i="30" s="1"/>
  <c r="S144" i="30"/>
  <c r="T144" i="30" s="1"/>
  <c r="Q105" i="30"/>
  <c r="Q68" i="30"/>
  <c r="Q70" i="30" s="1"/>
  <c r="Q137" i="31"/>
  <c r="Q138" i="31" s="1"/>
  <c r="S70" i="31"/>
  <c r="T70" i="31" s="1"/>
  <c r="N28" i="31"/>
  <c r="Q28" i="31" s="1"/>
  <c r="N31" i="31"/>
  <c r="Q31" i="31" s="1"/>
  <c r="N38" i="31"/>
  <c r="Q38" i="31" s="1"/>
  <c r="N41" i="31"/>
  <c r="Q41" i="31" s="1"/>
  <c r="N42" i="31"/>
  <c r="Q42" i="31" s="1"/>
  <c r="N45" i="31"/>
  <c r="Q45" i="31" s="1"/>
  <c r="N46" i="31"/>
  <c r="Q46" i="31" s="1"/>
  <c r="N47" i="31"/>
  <c r="Q47" i="31" s="1"/>
  <c r="N48" i="31"/>
  <c r="Q48" i="31" s="1"/>
  <c r="N50" i="31"/>
  <c r="Q50" i="31" s="1"/>
  <c r="N51" i="31"/>
  <c r="Q51" i="31" s="1"/>
  <c r="N52" i="31"/>
  <c r="Q52" i="31" s="1"/>
  <c r="N49" i="31"/>
  <c r="Q49" i="31" s="1"/>
  <c r="N53" i="31"/>
  <c r="Q53" i="31" s="1"/>
  <c r="N65" i="31"/>
  <c r="Q65" i="31" s="1"/>
  <c r="N67" i="31"/>
  <c r="Q67" i="31" s="1"/>
  <c r="N68" i="31"/>
  <c r="Q68" i="31" s="1"/>
  <c r="N69" i="31"/>
  <c r="Q69" i="31" s="1"/>
  <c r="N70" i="31"/>
  <c r="Q70" i="31" s="1"/>
  <c r="N99" i="31"/>
  <c r="Q99" i="31" s="1"/>
  <c r="N100" i="31"/>
  <c r="Q100" i="31" s="1"/>
  <c r="N111" i="31"/>
  <c r="Q111" i="31" s="1"/>
  <c r="N112" i="31"/>
  <c r="Q112" i="31" s="1"/>
  <c r="N121" i="31"/>
  <c r="Q121" i="31" s="1"/>
  <c r="N122" i="31"/>
  <c r="Q122" i="31" s="1"/>
  <c r="N127" i="31"/>
  <c r="Q127" i="31" s="1"/>
  <c r="N128" i="31"/>
  <c r="Q128" i="31" s="1"/>
  <c r="N129" i="31"/>
  <c r="Q129" i="31" s="1"/>
  <c r="N130" i="31"/>
  <c r="Q130" i="31" s="1"/>
  <c r="N131" i="31"/>
  <c r="Q131" i="31" s="1"/>
  <c r="N132" i="31"/>
  <c r="Q132" i="31" s="1"/>
  <c r="N133" i="31"/>
  <c r="Q133" i="31" s="1"/>
  <c r="N134" i="31"/>
  <c r="Q134" i="31" s="1"/>
  <c r="N135" i="31"/>
  <c r="Q135" i="31" s="1"/>
  <c r="N246" i="30"/>
  <c r="Q246" i="30" s="1"/>
  <c r="N277" i="30"/>
  <c r="Q277" i="30" s="1"/>
  <c r="N278" i="30"/>
  <c r="Q278" i="30" s="1"/>
  <c r="N279" i="30"/>
  <c r="Q279" i="30" s="1"/>
  <c r="N280" i="30"/>
  <c r="Q280" i="30" s="1"/>
  <c r="N281" i="30"/>
  <c r="Q281" i="30" s="1"/>
  <c r="N282" i="30"/>
  <c r="Q282" i="30" s="1"/>
  <c r="N182" i="30"/>
  <c r="N183" i="30"/>
  <c r="N184" i="30"/>
  <c r="N185" i="30"/>
  <c r="Q185" i="30" s="1"/>
  <c r="N186" i="30"/>
  <c r="Q186" i="30" s="1"/>
  <c r="N187" i="30"/>
  <c r="Q187" i="30" s="1"/>
  <c r="N188" i="30"/>
  <c r="N189" i="30"/>
  <c r="Q189" i="30" s="1"/>
  <c r="N190" i="30"/>
  <c r="Q190" i="30" s="1"/>
  <c r="N191" i="30"/>
  <c r="Q191" i="30" s="1"/>
  <c r="N192" i="30"/>
  <c r="N193" i="30"/>
  <c r="Q193" i="30" s="1"/>
  <c r="N194" i="30"/>
  <c r="Q194" i="30" s="1"/>
  <c r="N195" i="30"/>
  <c r="Q195" i="30" s="1"/>
  <c r="N196" i="30"/>
  <c r="N198" i="30"/>
  <c r="N199" i="30"/>
  <c r="N197" i="30"/>
  <c r="Q197" i="30" s="1"/>
  <c r="N200" i="30"/>
  <c r="N205" i="30"/>
  <c r="Q205" i="30" s="1"/>
  <c r="N201" i="30"/>
  <c r="N202" i="30"/>
  <c r="N203" i="30"/>
  <c r="N204" i="30"/>
  <c r="Q204" i="30" s="1"/>
  <c r="N206" i="30"/>
  <c r="Q206" i="30"/>
  <c r="N207" i="30"/>
  <c r="N208" i="30"/>
  <c r="N209" i="30"/>
  <c r="Q209" i="30"/>
  <c r="N210" i="30"/>
  <c r="N211" i="30"/>
  <c r="N212" i="30"/>
  <c r="N213" i="30"/>
  <c r="Q213" i="30" s="1"/>
  <c r="N214" i="30"/>
  <c r="Q214" i="30" s="1"/>
  <c r="N215" i="30"/>
  <c r="Q215" i="30" s="1"/>
  <c r="N216" i="30"/>
  <c r="N217" i="30"/>
  <c r="Q217" i="30" s="1"/>
  <c r="N109" i="30"/>
  <c r="N110" i="30"/>
  <c r="N111" i="30"/>
  <c r="N112" i="30"/>
  <c r="Q112" i="30" s="1"/>
  <c r="N113" i="30"/>
  <c r="Q113" i="30" s="1"/>
  <c r="N114" i="30"/>
  <c r="N115" i="30"/>
  <c r="N116" i="30"/>
  <c r="Q116" i="30" s="1"/>
  <c r="N117" i="30"/>
  <c r="N118" i="30"/>
  <c r="N119" i="30"/>
  <c r="N120" i="30"/>
  <c r="Q120" i="30" s="1"/>
  <c r="N121" i="30"/>
  <c r="Q121" i="30" s="1"/>
  <c r="N122" i="30"/>
  <c r="N123" i="30"/>
  <c r="Q123" i="30" s="1"/>
  <c r="N124" i="30"/>
  <c r="Q124" i="30" s="1"/>
  <c r="N125" i="30"/>
  <c r="N126" i="30"/>
  <c r="N127" i="30"/>
  <c r="Q127" i="30" s="1"/>
  <c r="N128" i="30"/>
  <c r="Q128" i="30" s="1"/>
  <c r="N129" i="30"/>
  <c r="Q129" i="30"/>
  <c r="N130" i="30"/>
  <c r="N131" i="30"/>
  <c r="Q131" i="30" s="1"/>
  <c r="N132" i="30"/>
  <c r="Q132" i="30" s="1"/>
  <c r="N133" i="30"/>
  <c r="Q133" i="30" s="1"/>
  <c r="N134" i="30"/>
  <c r="N135" i="30"/>
  <c r="N136" i="30"/>
  <c r="Q136" i="30" s="1"/>
  <c r="N137" i="30"/>
  <c r="Q137" i="30" s="1"/>
  <c r="N138" i="30"/>
  <c r="N139" i="30"/>
  <c r="Q139" i="30" s="1"/>
  <c r="N140" i="30"/>
  <c r="N141" i="30"/>
  <c r="Q141" i="30" s="1"/>
  <c r="N142" i="30"/>
  <c r="N143" i="30"/>
  <c r="Q143" i="30" s="1"/>
  <c r="N144" i="30"/>
  <c r="Q144" i="30" s="1"/>
  <c r="N148" i="30"/>
  <c r="Q148" i="30" s="1"/>
  <c r="N149" i="30"/>
  <c r="N151" i="30"/>
  <c r="Q151" i="30" s="1"/>
  <c r="N150" i="30"/>
  <c r="Q150" i="30" s="1"/>
  <c r="N152" i="30"/>
  <c r="Q152" i="30" s="1"/>
  <c r="N153" i="30"/>
  <c r="Q153" i="30" s="1"/>
  <c r="N155" i="30"/>
  <c r="Q155" i="30" s="1"/>
  <c r="N156" i="30"/>
  <c r="Q156" i="30" s="1"/>
  <c r="N157" i="30"/>
  <c r="N158" i="30"/>
  <c r="Q158" i="30" s="1"/>
  <c r="N159" i="30"/>
  <c r="Q159" i="30" s="1"/>
  <c r="N154" i="30"/>
  <c r="Q154" i="30" s="1"/>
  <c r="N162" i="30"/>
  <c r="Q162" i="30" s="1"/>
  <c r="N163" i="30"/>
  <c r="Q163" i="30" s="1"/>
  <c r="N165" i="30"/>
  <c r="Q165" i="30" s="1"/>
  <c r="N164" i="30"/>
  <c r="Q164" i="30" s="1"/>
  <c r="N166" i="30"/>
  <c r="Q166" i="30"/>
  <c r="N160" i="30"/>
  <c r="Q160" i="30" s="1"/>
  <c r="N167" i="30"/>
  <c r="N169" i="30"/>
  <c r="Q169" i="30"/>
  <c r="N170" i="30"/>
  <c r="N171" i="30"/>
  <c r="N174" i="30"/>
  <c r="Q174" i="30" s="1"/>
  <c r="N161" i="30"/>
  <c r="N168" i="30"/>
  <c r="N172" i="30"/>
  <c r="N173" i="30"/>
  <c r="N175" i="30"/>
  <c r="N176" i="30"/>
  <c r="N177" i="30"/>
  <c r="N178" i="30"/>
  <c r="Q161" i="30"/>
  <c r="Q168" i="30"/>
  <c r="Q172" i="30"/>
  <c r="Q173" i="30"/>
  <c r="Q175" i="30"/>
  <c r="Q176" i="30"/>
  <c r="Q177" i="30"/>
  <c r="Q178" i="30"/>
  <c r="Q210" i="30"/>
  <c r="Q212" i="30"/>
  <c r="Q216" i="30"/>
  <c r="Q134" i="30"/>
  <c r="Q140" i="30"/>
  <c r="Q142" i="30"/>
  <c r="N88" i="30"/>
  <c r="Q88" i="30" s="1"/>
  <c r="N90" i="30"/>
  <c r="Q90" i="30" s="1"/>
  <c r="N94" i="30"/>
  <c r="Q94" i="30" s="1"/>
  <c r="N100" i="30"/>
  <c r="Q100" i="30" s="1"/>
  <c r="N101" i="30"/>
  <c r="Q101" i="30" s="1"/>
  <c r="N102" i="30"/>
  <c r="Q102" i="30" s="1"/>
  <c r="N103" i="30"/>
  <c r="Q103" i="30" s="1"/>
  <c r="N104" i="30"/>
  <c r="Q104" i="30"/>
  <c r="N55" i="30"/>
  <c r="Q55" i="30" s="1"/>
  <c r="N45" i="30"/>
  <c r="Q45" i="30" s="1"/>
  <c r="N91" i="31"/>
  <c r="Q91" i="31" s="1"/>
  <c r="N90" i="31"/>
  <c r="Q90" i="31" s="1"/>
  <c r="N120" i="31"/>
  <c r="Q120" i="31" s="1"/>
  <c r="N98" i="31"/>
  <c r="Q98" i="31" s="1"/>
  <c r="N37" i="31"/>
  <c r="Q37" i="31" s="1"/>
  <c r="N257" i="30"/>
  <c r="Q257" i="30"/>
  <c r="N258" i="30"/>
  <c r="Q258" i="30" s="1"/>
  <c r="N273" i="30"/>
  <c r="Q273" i="30" s="1"/>
  <c r="N274" i="30"/>
  <c r="Q274" i="30" s="1"/>
  <c r="Q207" i="30"/>
  <c r="Q170" i="30"/>
  <c r="N54" i="30"/>
  <c r="Q54" i="30" s="1"/>
  <c r="N38" i="30"/>
  <c r="Q38" i="30"/>
  <c r="N110" i="31"/>
  <c r="Q110" i="31" s="1"/>
  <c r="N21" i="31"/>
  <c r="Q21" i="31"/>
  <c r="N64" i="31"/>
  <c r="Q64" i="31" s="1"/>
  <c r="N92" i="30"/>
  <c r="Q92" i="30" s="1"/>
  <c r="N52" i="30"/>
  <c r="Q52" i="30" s="1"/>
  <c r="N37" i="30"/>
  <c r="Q37" i="30"/>
  <c r="N53" i="30"/>
  <c r="Q53" i="30" s="1"/>
  <c r="N76" i="31"/>
  <c r="Q76" i="31" s="1"/>
  <c r="N77" i="31"/>
  <c r="Q77" i="31" s="1"/>
  <c r="N79" i="31"/>
  <c r="Q79" i="31"/>
  <c r="N78" i="31"/>
  <c r="Q78" i="31" s="1"/>
  <c r="N80" i="31"/>
  <c r="Q80" i="31" s="1"/>
  <c r="N82" i="31"/>
  <c r="Q82" i="31" s="1"/>
  <c r="N8" i="30"/>
  <c r="Q8" i="30" s="1"/>
  <c r="N7" i="30"/>
  <c r="N9" i="30"/>
  <c r="Q9" i="30" s="1"/>
  <c r="N10" i="30"/>
  <c r="Q10" i="30" s="1"/>
  <c r="N13" i="30"/>
  <c r="Q13" i="30" s="1"/>
  <c r="N11" i="30"/>
  <c r="N15" i="30"/>
  <c r="Q15" i="30" s="1"/>
  <c r="N12" i="30"/>
  <c r="Q12" i="30" s="1"/>
  <c r="N16" i="30"/>
  <c r="Q16" i="30" s="1"/>
  <c r="N18" i="30"/>
  <c r="N14" i="30"/>
  <c r="Q14" i="30" s="1"/>
  <c r="N21" i="30"/>
  <c r="N17" i="30"/>
  <c r="Q17" i="30" s="1"/>
  <c r="N22" i="30"/>
  <c r="Q22" i="30" s="1"/>
  <c r="N25" i="30"/>
  <c r="Q25" i="30" s="1"/>
  <c r="N19" i="30"/>
  <c r="N27" i="30"/>
  <c r="Q27" i="30"/>
  <c r="N20" i="30"/>
  <c r="Q20" i="30" s="1"/>
  <c r="N29" i="30"/>
  <c r="N23" i="30"/>
  <c r="N31" i="30"/>
  <c r="Q31" i="30" s="1"/>
  <c r="N32" i="30"/>
  <c r="Q32" i="30" s="1"/>
  <c r="N34" i="30"/>
  <c r="N28" i="30"/>
  <c r="Q28" i="30" s="1"/>
  <c r="N35" i="30"/>
  <c r="Q35" i="30" s="1"/>
  <c r="N36" i="30"/>
  <c r="Q36" i="30" s="1"/>
  <c r="N24" i="30"/>
  <c r="Q24" i="30" s="1"/>
  <c r="N40" i="30"/>
  <c r="N42" i="30"/>
  <c r="Q42" i="30" s="1"/>
  <c r="N43" i="30"/>
  <c r="N44" i="30"/>
  <c r="Q44" i="30"/>
  <c r="N41" i="30"/>
  <c r="Q41" i="30" s="1"/>
  <c r="N30" i="30"/>
  <c r="Q30" i="30" s="1"/>
  <c r="N33" i="30"/>
  <c r="N26" i="30"/>
  <c r="Q26" i="30" s="1"/>
  <c r="N48" i="30"/>
  <c r="Q48" i="30" s="1"/>
  <c r="N47" i="30"/>
  <c r="Q47" i="30" s="1"/>
  <c r="N49" i="30"/>
  <c r="Q49" i="30" s="1"/>
  <c r="N50" i="30"/>
  <c r="Q50" i="30" s="1"/>
  <c r="N39" i="30"/>
  <c r="Q39" i="30" s="1"/>
  <c r="N51" i="30"/>
  <c r="Q51" i="30"/>
  <c r="N56" i="30"/>
  <c r="Q56" i="30" s="1"/>
  <c r="N57" i="30"/>
  <c r="N58" i="30"/>
  <c r="Q58" i="30" s="1"/>
  <c r="N59" i="30"/>
  <c r="Q59" i="30" s="1"/>
  <c r="N60" i="30"/>
  <c r="N61" i="30"/>
  <c r="Q61" i="30" s="1"/>
  <c r="N62" i="30"/>
  <c r="Q62" i="30" s="1"/>
  <c r="N63" i="30"/>
  <c r="Q63" i="30" s="1"/>
  <c r="N65" i="30"/>
  <c r="Q65" i="30" s="1"/>
  <c r="N66" i="30"/>
  <c r="Q66" i="30" s="1"/>
  <c r="N67" i="30"/>
  <c r="N64" i="30"/>
  <c r="Q64" i="30"/>
  <c r="N46" i="30"/>
  <c r="Q46" i="30" s="1"/>
  <c r="N6" i="30"/>
  <c r="N29" i="31"/>
  <c r="Q29" i="31"/>
  <c r="N34" i="31"/>
  <c r="Q34" i="31" s="1"/>
  <c r="N105" i="31"/>
  <c r="Q105" i="31" s="1"/>
  <c r="N106" i="31"/>
  <c r="Q106" i="31"/>
  <c r="N118" i="31"/>
  <c r="Q118" i="31" s="1"/>
  <c r="N119" i="31"/>
  <c r="Q119" i="31" s="1"/>
  <c r="N125" i="31"/>
  <c r="Q125" i="31" s="1"/>
  <c r="N126" i="31"/>
  <c r="Q126" i="31"/>
  <c r="N262" i="30"/>
  <c r="Q262" i="30" s="1"/>
  <c r="N245" i="30"/>
  <c r="Q245" i="30" s="1"/>
  <c r="Q203" i="30"/>
  <c r="Q135" i="30"/>
  <c r="N93" i="30"/>
  <c r="Q93" i="30" s="1"/>
  <c r="N99" i="30"/>
  <c r="Q99" i="30" s="1"/>
  <c r="N97" i="30"/>
  <c r="Q97" i="30" s="1"/>
  <c r="N87" i="30"/>
  <c r="Q87" i="30"/>
  <c r="N63" i="31"/>
  <c r="Q63" i="31" s="1"/>
  <c r="N36" i="31"/>
  <c r="Q36" i="31" s="1"/>
  <c r="N33" i="31"/>
  <c r="Q33" i="31" s="1"/>
  <c r="N27" i="31"/>
  <c r="Q27" i="31" s="1"/>
  <c r="N229" i="30"/>
  <c r="Q229" i="30" s="1"/>
  <c r="N244" i="30"/>
  <c r="Q244" i="30" s="1"/>
  <c r="N233" i="30"/>
  <c r="Q233" i="30" s="1"/>
  <c r="Q118" i="30"/>
  <c r="N108" i="31"/>
  <c r="Q108" i="31" s="1"/>
  <c r="N109" i="31"/>
  <c r="Q109" i="31" s="1"/>
  <c r="N116" i="31"/>
  <c r="Q116" i="31" s="1"/>
  <c r="N117" i="31"/>
  <c r="Q117" i="31" s="1"/>
  <c r="N91" i="30"/>
  <c r="Q91" i="30" s="1"/>
  <c r="N10" i="31"/>
  <c r="Q10" i="31"/>
  <c r="N39" i="31"/>
  <c r="Q39" i="31" s="1"/>
  <c r="N30" i="31"/>
  <c r="Q30" i="31" s="1"/>
  <c r="N237" i="30"/>
  <c r="Q237" i="30" s="1"/>
  <c r="N247" i="30"/>
  <c r="Q247" i="30" s="1"/>
  <c r="N248" i="30"/>
  <c r="Q248" i="30" s="1"/>
  <c r="N104" i="31"/>
  <c r="Q104" i="31"/>
  <c r="N85" i="31"/>
  <c r="Q85" i="31" s="1"/>
  <c r="Q202" i="30"/>
  <c r="Q198" i="30"/>
  <c r="N86" i="30"/>
  <c r="Q86" i="30" s="1"/>
  <c r="N8" i="31"/>
  <c r="Q8" i="31" s="1"/>
  <c r="N60" i="31"/>
  <c r="Q60" i="31" s="1"/>
  <c r="N61" i="31"/>
  <c r="Q61" i="31" s="1"/>
  <c r="N62" i="31"/>
  <c r="Q62" i="31" s="1"/>
  <c r="N264" i="30"/>
  <c r="Q264" i="30" s="1"/>
  <c r="Q67" i="30"/>
  <c r="Q60" i="30"/>
  <c r="Q57" i="30"/>
  <c r="Q40" i="30"/>
  <c r="Q43" i="30"/>
  <c r="Q23" i="30"/>
  <c r="Q33" i="30"/>
  <c r="Q21" i="30"/>
  <c r="Q18" i="30"/>
  <c r="Q34" i="30"/>
  <c r="Q29" i="30"/>
  <c r="Q11" i="30"/>
  <c r="Q19" i="30"/>
  <c r="Q7" i="30"/>
  <c r="Q6" i="30"/>
  <c r="N236" i="30"/>
  <c r="Q236" i="30"/>
  <c r="N225" i="30"/>
  <c r="Q225" i="30" s="1"/>
  <c r="N226" i="30"/>
  <c r="Q226" i="30" s="1"/>
  <c r="N261" i="30"/>
  <c r="Q261" i="30" s="1"/>
  <c r="N269" i="30"/>
  <c r="Q269" i="30" s="1"/>
  <c r="N270" i="30"/>
  <c r="Q270" i="30" s="1"/>
  <c r="N275" i="30"/>
  <c r="Q275" i="30" s="1"/>
  <c r="N242" i="30"/>
  <c r="Q242" i="30" s="1"/>
  <c r="N271" i="30"/>
  <c r="Q271" i="30" s="1"/>
  <c r="N272" i="30"/>
  <c r="Q272" i="30" s="1"/>
  <c r="N276" i="30"/>
  <c r="Q276" i="30"/>
  <c r="N288" i="30"/>
  <c r="Q288" i="30" s="1"/>
  <c r="N289" i="30"/>
  <c r="Q289" i="30" s="1"/>
  <c r="N292" i="30"/>
  <c r="Q292" i="30" s="1"/>
  <c r="N293" i="30"/>
  <c r="Q293" i="30" s="1"/>
  <c r="N294" i="30"/>
  <c r="Q294" i="30" s="1"/>
  <c r="N295" i="30"/>
  <c r="Q295" i="30" s="1"/>
  <c r="N296" i="30"/>
  <c r="Q296" i="30" s="1"/>
  <c r="N95" i="31"/>
  <c r="Q95" i="31"/>
  <c r="N96" i="31"/>
  <c r="Q96" i="31" s="1"/>
  <c r="N92" i="31"/>
  <c r="Q92" i="31" s="1"/>
  <c r="N87" i="31"/>
  <c r="Q87" i="31" s="1"/>
  <c r="N115" i="31"/>
  <c r="Q115" i="31" s="1"/>
  <c r="N123" i="31"/>
  <c r="Q123" i="31" s="1"/>
  <c r="N124" i="31"/>
  <c r="Q124" i="31" s="1"/>
  <c r="N101" i="31"/>
  <c r="Q101" i="31" s="1"/>
  <c r="N102" i="31"/>
  <c r="Q102" i="31"/>
  <c r="Q122" i="30"/>
  <c r="Q111" i="30"/>
  <c r="Q130" i="30"/>
  <c r="Q115" i="30"/>
  <c r="Q117" i="30"/>
  <c r="Q138" i="30"/>
  <c r="N84" i="30"/>
  <c r="Q84" i="30" s="1"/>
  <c r="N82" i="30"/>
  <c r="Q82" i="30" s="1"/>
  <c r="N85" i="30"/>
  <c r="Q85" i="30" s="1"/>
  <c r="N98" i="30"/>
  <c r="Q98" i="30"/>
  <c r="Q167" i="30"/>
  <c r="Q201" i="30"/>
  <c r="Q196" i="30"/>
  <c r="N35" i="31"/>
  <c r="Q35" i="31" s="1"/>
  <c r="N40" i="31"/>
  <c r="Q40" i="31" s="1"/>
  <c r="N15" i="31"/>
  <c r="Q15" i="31" s="1"/>
  <c r="N18" i="31"/>
  <c r="Q18" i="31" s="1"/>
  <c r="N16" i="31"/>
  <c r="Q16" i="31" s="1"/>
  <c r="N58" i="31"/>
  <c r="Q58" i="31"/>
  <c r="N59" i="31"/>
  <c r="Q59" i="31" s="1"/>
  <c r="N54" i="31"/>
  <c r="Q54" i="31" s="1"/>
  <c r="Q188" i="30"/>
  <c r="Q211" i="30"/>
  <c r="Q171" i="30"/>
  <c r="N227" i="30"/>
  <c r="Q227" i="30" s="1"/>
  <c r="N256" i="30"/>
  <c r="Q256" i="30" s="1"/>
  <c r="N260" i="30"/>
  <c r="Q260" i="30" s="1"/>
  <c r="N268" i="30"/>
  <c r="Q268" i="30" s="1"/>
  <c r="N250" i="30"/>
  <c r="Q250" i="30"/>
  <c r="N286" i="30"/>
  <c r="Q286" i="30" s="1"/>
  <c r="N222" i="30"/>
  <c r="Q222" i="30" s="1"/>
  <c r="N255" i="30"/>
  <c r="Q255" i="30" s="1"/>
  <c r="N259" i="30"/>
  <c r="Q259" i="30" s="1"/>
  <c r="N267" i="30"/>
  <c r="Q267" i="30" s="1"/>
  <c r="N249" i="30"/>
  <c r="Q249" i="30" s="1"/>
  <c r="N285" i="30"/>
  <c r="Q285" i="30" s="1"/>
  <c r="N287" i="30"/>
  <c r="Q287" i="30"/>
  <c r="N93" i="31"/>
  <c r="Q93" i="31" s="1"/>
  <c r="N94" i="31"/>
  <c r="Q94" i="31" s="1"/>
  <c r="N86" i="31"/>
  <c r="Q86" i="31" s="1"/>
  <c r="N103" i="31"/>
  <c r="Q103" i="31" s="1"/>
  <c r="N83" i="31"/>
  <c r="Q83" i="31" s="1"/>
  <c r="N84" i="31"/>
  <c r="Q84" i="31" s="1"/>
  <c r="Q125" i="30"/>
  <c r="Q126" i="30"/>
  <c r="Q119" i="30"/>
  <c r="N83" i="30"/>
  <c r="Q83" i="30" s="1"/>
  <c r="N96" i="30"/>
  <c r="Q96" i="30" s="1"/>
  <c r="N95" i="30"/>
  <c r="Q95" i="30" s="1"/>
  <c r="N89" i="30"/>
  <c r="Q89" i="30" s="1"/>
  <c r="N17" i="31"/>
  <c r="Q17" i="31" s="1"/>
  <c r="N11" i="31"/>
  <c r="Q11" i="31" s="1"/>
  <c r="N22" i="31"/>
  <c r="Q22" i="31" s="1"/>
  <c r="N23" i="31"/>
  <c r="Q23" i="31"/>
  <c r="N25" i="31"/>
  <c r="Q25" i="31" s="1"/>
  <c r="N56" i="31"/>
  <c r="Q56" i="31" s="1"/>
  <c r="N24" i="31"/>
  <c r="Q24" i="31" s="1"/>
  <c r="N57" i="31"/>
  <c r="Q57" i="31" s="1"/>
  <c r="N66" i="31"/>
  <c r="Q66" i="31" s="1"/>
  <c r="Q109" i="30"/>
  <c r="Q114" i="30"/>
  <c r="N108" i="30"/>
  <c r="Q108" i="30" s="1"/>
  <c r="Q110" i="30"/>
  <c r="N223" i="30"/>
  <c r="Q223" i="30" s="1"/>
  <c r="N234" i="30"/>
  <c r="Q234" i="30" s="1"/>
  <c r="N232" i="30"/>
  <c r="Q232" i="30"/>
  <c r="N253" i="30"/>
  <c r="Q253" i="30" s="1"/>
  <c r="N254" i="30"/>
  <c r="Q254" i="30" s="1"/>
  <c r="Q182" i="30"/>
  <c r="Q200" i="30"/>
  <c r="Q208" i="30"/>
  <c r="Q192" i="30"/>
  <c r="Q149" i="30"/>
  <c r="Q157" i="30"/>
  <c r="N79" i="30"/>
  <c r="Q79" i="30" s="1"/>
  <c r="N44" i="31"/>
  <c r="Q44" i="31"/>
  <c r="N19" i="31"/>
  <c r="Q19" i="31" s="1"/>
  <c r="N114" i="31"/>
  <c r="Q114" i="31" s="1"/>
  <c r="N113" i="31"/>
  <c r="Q113" i="31" s="1"/>
  <c r="N107" i="31"/>
  <c r="Q107" i="31" s="1"/>
  <c r="N89" i="31"/>
  <c r="Q89" i="31" s="1"/>
  <c r="N88" i="31"/>
  <c r="Q88" i="31" s="1"/>
  <c r="N97" i="31"/>
  <c r="Q97" i="31" s="1"/>
  <c r="N81" i="31"/>
  <c r="Q81" i="31"/>
  <c r="N55" i="31"/>
  <c r="Q55" i="31" s="1"/>
  <c r="N43" i="31"/>
  <c r="Q43" i="31" s="1"/>
  <c r="N12" i="31"/>
  <c r="Q12" i="31" s="1"/>
  <c r="N20" i="31"/>
  <c r="Q20" i="31" s="1"/>
  <c r="N14" i="31"/>
  <c r="Q14" i="31" s="1"/>
  <c r="N13" i="31"/>
  <c r="Q13" i="31" s="1"/>
  <c r="N7" i="31"/>
  <c r="Q7" i="31" s="1"/>
  <c r="N9" i="31"/>
  <c r="Q9" i="31"/>
  <c r="N32" i="31"/>
  <c r="Q32" i="31" s="1"/>
  <c r="N26" i="31"/>
  <c r="Q26" i="31" s="1"/>
  <c r="N6" i="31"/>
  <c r="Q6" i="31" s="1"/>
  <c r="N298" i="30"/>
  <c r="Q298" i="30" s="1"/>
  <c r="N297" i="30"/>
  <c r="Q297" i="30" s="1"/>
  <c r="N291" i="30"/>
  <c r="Q291" i="30" s="1"/>
  <c r="N290" i="30"/>
  <c r="Q290" i="30" s="1"/>
  <c r="N283" i="30"/>
  <c r="Q283" i="30"/>
  <c r="N263" i="30"/>
  <c r="Q263" i="30" s="1"/>
  <c r="N284" i="30"/>
  <c r="Q284" i="30" s="1"/>
  <c r="N239" i="30"/>
  <c r="Q239" i="30" s="1"/>
  <c r="N238" i="30"/>
  <c r="Q238" i="30" s="1"/>
  <c r="N231" i="30"/>
  <c r="Q231" i="30" s="1"/>
  <c r="N241" i="30"/>
  <c r="Q241" i="30" s="1"/>
  <c r="N266" i="30"/>
  <c r="Q266" i="30" s="1"/>
  <c r="N265" i="30"/>
  <c r="Q265" i="30"/>
  <c r="N235" i="30"/>
  <c r="Q235" i="30" s="1"/>
  <c r="N230" i="30"/>
  <c r="Q230" i="30" s="1"/>
  <c r="N252" i="30"/>
  <c r="Q252" i="30" s="1"/>
  <c r="N251" i="30"/>
  <c r="Q251" i="30" s="1"/>
  <c r="N221" i="30"/>
  <c r="Q221" i="30" s="1"/>
  <c r="N228" i="30"/>
  <c r="Q228" i="30" s="1"/>
  <c r="N220" i="30"/>
  <c r="Q220" i="30" s="1"/>
  <c r="N243" i="30"/>
  <c r="Q243" i="30"/>
  <c r="N240" i="30"/>
  <c r="Q240" i="30" s="1"/>
  <c r="N224" i="30"/>
  <c r="Q224" i="30" s="1"/>
  <c r="Q199" i="30"/>
  <c r="Q183" i="30"/>
  <c r="N181" i="30"/>
  <c r="Q181" i="30" s="1"/>
  <c r="Q184" i="30"/>
  <c r="N147" i="30"/>
  <c r="Q147" i="30" s="1"/>
  <c r="N81" i="30"/>
  <c r="Q81" i="30" s="1"/>
  <c r="N80" i="30"/>
  <c r="Q80" i="30" s="1"/>
  <c r="N77" i="30"/>
  <c r="Q77" i="30"/>
  <c r="N76" i="30"/>
  <c r="Q76" i="30" s="1"/>
  <c r="N78" i="30"/>
  <c r="Q78" i="30" s="1"/>
  <c r="P305" i="27"/>
  <c r="P242" i="27"/>
  <c r="P179" i="27"/>
  <c r="P115" i="27"/>
  <c r="M71" i="27"/>
  <c r="P71" i="27" s="1"/>
  <c r="M72" i="27"/>
  <c r="P72" i="27" s="1"/>
  <c r="M73" i="27"/>
  <c r="M74" i="27"/>
  <c r="M75" i="27"/>
  <c r="P75" i="27" s="1"/>
  <c r="M76" i="27"/>
  <c r="M77" i="27"/>
  <c r="M78" i="27"/>
  <c r="P78" i="27" s="1"/>
  <c r="M79" i="27"/>
  <c r="P79" i="27"/>
  <c r="M80" i="27"/>
  <c r="P80" i="27" s="1"/>
  <c r="M81" i="27"/>
  <c r="M82" i="27"/>
  <c r="M83" i="27"/>
  <c r="P83" i="27" s="1"/>
  <c r="M84" i="27"/>
  <c r="M85" i="27"/>
  <c r="M86" i="27"/>
  <c r="P86" i="27" s="1"/>
  <c r="M87" i="27"/>
  <c r="P87" i="27" s="1"/>
  <c r="M88" i="27"/>
  <c r="M89" i="27"/>
  <c r="M90" i="27"/>
  <c r="P90" i="27" s="1"/>
  <c r="M91" i="27"/>
  <c r="P91" i="27" s="1"/>
  <c r="M92" i="27"/>
  <c r="M93" i="27"/>
  <c r="M94" i="27"/>
  <c r="M95" i="27"/>
  <c r="P95" i="27" s="1"/>
  <c r="M96" i="27"/>
  <c r="P96" i="27" s="1"/>
  <c r="M97" i="27"/>
  <c r="P97" i="27" s="1"/>
  <c r="M98" i="27"/>
  <c r="M99" i="27"/>
  <c r="P99" i="27" s="1"/>
  <c r="M100" i="27"/>
  <c r="P100" i="27" s="1"/>
  <c r="M101" i="27"/>
  <c r="M102" i="27"/>
  <c r="P102" i="27" s="1"/>
  <c r="M103" i="27"/>
  <c r="P103" i="27" s="1"/>
  <c r="M104" i="27"/>
  <c r="M105" i="27"/>
  <c r="P105" i="27" s="1"/>
  <c r="M106" i="27"/>
  <c r="P106" i="27" s="1"/>
  <c r="M107" i="27"/>
  <c r="P107" i="27" s="1"/>
  <c r="M108" i="27"/>
  <c r="P108" i="27" s="1"/>
  <c r="M109" i="27"/>
  <c r="P109" i="27"/>
  <c r="M110" i="27"/>
  <c r="P110" i="27" s="1"/>
  <c r="M111" i="27"/>
  <c r="P111" i="27" s="1"/>
  <c r="M112" i="27"/>
  <c r="P112" i="27" s="1"/>
  <c r="M113" i="27"/>
  <c r="P113" i="27" s="1"/>
  <c r="M70" i="27"/>
  <c r="P70" i="27" s="1"/>
  <c r="P411" i="27"/>
  <c r="M324" i="27"/>
  <c r="M323" i="27"/>
  <c r="P323" i="27" s="1"/>
  <c r="M329" i="27"/>
  <c r="P329" i="27" s="1"/>
  <c r="M325" i="27"/>
  <c r="P325" i="27" s="1"/>
  <c r="M327" i="27"/>
  <c r="P327" i="27"/>
  <c r="M328" i="27"/>
  <c r="P328" i="27" s="1"/>
  <c r="M326" i="27"/>
  <c r="M330" i="27"/>
  <c r="P330" i="27"/>
  <c r="M332" i="27"/>
  <c r="M333" i="27"/>
  <c r="P333" i="27" s="1"/>
  <c r="M331" i="27"/>
  <c r="P331" i="27" s="1"/>
  <c r="M337" i="27"/>
  <c r="P337" i="27" s="1"/>
  <c r="M338" i="27"/>
  <c r="P338" i="27" s="1"/>
  <c r="M339" i="27"/>
  <c r="P339" i="27" s="1"/>
  <c r="M340" i="27"/>
  <c r="P340" i="27" s="1"/>
  <c r="M342" i="27"/>
  <c r="P342" i="27" s="1"/>
  <c r="M335" i="27"/>
  <c r="P335" i="27"/>
  <c r="M343" i="27"/>
  <c r="P343" i="27" s="1"/>
  <c r="M344" i="27"/>
  <c r="P344" i="27" s="1"/>
  <c r="M345" i="27"/>
  <c r="P345" i="27" s="1"/>
  <c r="M336" i="27"/>
  <c r="M334" i="27"/>
  <c r="M347" i="27"/>
  <c r="M348" i="27"/>
  <c r="M350" i="27"/>
  <c r="M351" i="27"/>
  <c r="P351" i="27" s="1"/>
  <c r="M349" i="27"/>
  <c r="P349" i="27" s="1"/>
  <c r="M353" i="27"/>
  <c r="P353" i="27" s="1"/>
  <c r="M354" i="27"/>
  <c r="P354" i="27" s="1"/>
  <c r="M355" i="27"/>
  <c r="P355" i="27" s="1"/>
  <c r="M356" i="27"/>
  <c r="M357" i="27"/>
  <c r="P357" i="27"/>
  <c r="M362" i="27"/>
  <c r="P362" i="27" s="1"/>
  <c r="M363" i="27"/>
  <c r="M365" i="27"/>
  <c r="P365" i="27"/>
  <c r="M368" i="27"/>
  <c r="P368" i="27" s="1"/>
  <c r="M369" i="27"/>
  <c r="M366" i="27"/>
  <c r="P366" i="27"/>
  <c r="M370" i="27"/>
  <c r="M371" i="27"/>
  <c r="P371" i="27" s="1"/>
  <c r="M372" i="27"/>
  <c r="P372" i="27" s="1"/>
  <c r="M373" i="27"/>
  <c r="P373" i="27" s="1"/>
  <c r="M341" i="27"/>
  <c r="M346" i="27"/>
  <c r="P346" i="27" s="1"/>
  <c r="M374" i="27"/>
  <c r="M375" i="27"/>
  <c r="P375" i="27" s="1"/>
  <c r="M376" i="27"/>
  <c r="M377" i="27"/>
  <c r="P377" i="27" s="1"/>
  <c r="M378" i="27"/>
  <c r="M379" i="27"/>
  <c r="P379" i="27"/>
  <c r="M380" i="27"/>
  <c r="P380" i="27" s="1"/>
  <c r="M381" i="27"/>
  <c r="P381" i="27" s="1"/>
  <c r="M382" i="27"/>
  <c r="P382" i="27" s="1"/>
  <c r="M383" i="27"/>
  <c r="P383" i="27" s="1"/>
  <c r="M384" i="27"/>
  <c r="P384" i="27" s="1"/>
  <c r="M352" i="27"/>
  <c r="P352" i="27" s="1"/>
  <c r="M385" i="27"/>
  <c r="P385" i="27" s="1"/>
  <c r="M386" i="27"/>
  <c r="P386" i="27" s="1"/>
  <c r="M387" i="27"/>
  <c r="M388" i="27"/>
  <c r="P388" i="27" s="1"/>
  <c r="M389" i="27"/>
  <c r="M390" i="27"/>
  <c r="P390" i="27" s="1"/>
  <c r="M391" i="27"/>
  <c r="P391" i="27" s="1"/>
  <c r="M392" i="27"/>
  <c r="P392" i="27" s="1"/>
  <c r="M393" i="27"/>
  <c r="P393" i="27"/>
  <c r="M394" i="27"/>
  <c r="P394" i="27" s="1"/>
  <c r="M395" i="27"/>
  <c r="M396" i="27"/>
  <c r="P396" i="27" s="1"/>
  <c r="M397" i="27"/>
  <c r="P397" i="27" s="1"/>
  <c r="M398" i="27"/>
  <c r="P398" i="27" s="1"/>
  <c r="M399" i="27"/>
  <c r="M400" i="27"/>
  <c r="P400" i="27" s="1"/>
  <c r="M401" i="27"/>
  <c r="M402" i="27"/>
  <c r="P402" i="27"/>
  <c r="M403" i="27"/>
  <c r="P403" i="27" s="1"/>
  <c r="M404" i="27"/>
  <c r="P404" i="27" s="1"/>
  <c r="M405" i="27"/>
  <c r="P405" i="27" s="1"/>
  <c r="M406" i="27"/>
  <c r="P406" i="27" s="1"/>
  <c r="M407" i="27"/>
  <c r="M408" i="27"/>
  <c r="P408" i="27" s="1"/>
  <c r="M409" i="27"/>
  <c r="P409" i="27" s="1"/>
  <c r="M410" i="27"/>
  <c r="P410" i="27" s="1"/>
  <c r="M358" i="27"/>
  <c r="P358" i="27"/>
  <c r="M359" i="27"/>
  <c r="P359" i="27" s="1"/>
  <c r="M360" i="27"/>
  <c r="P360" i="27" s="1"/>
  <c r="M361" i="27"/>
  <c r="P361" i="27" s="1"/>
  <c r="M364" i="27"/>
  <c r="P364" i="27" s="1"/>
  <c r="M367" i="27"/>
  <c r="P367" i="27" s="1"/>
  <c r="M322" i="27"/>
  <c r="P322" i="27" s="1"/>
  <c r="M321" i="27"/>
  <c r="P321" i="27" s="1"/>
  <c r="M134" i="27"/>
  <c r="M135" i="27"/>
  <c r="M136" i="27"/>
  <c r="P136" i="27" s="1"/>
  <c r="M137" i="27"/>
  <c r="P137" i="27" s="1"/>
  <c r="M138" i="27"/>
  <c r="P138" i="27" s="1"/>
  <c r="M139" i="27"/>
  <c r="M140" i="27"/>
  <c r="M141" i="27"/>
  <c r="P141" i="27" s="1"/>
  <c r="M142" i="27"/>
  <c r="P142" i="27" s="1"/>
  <c r="M143" i="27"/>
  <c r="P143" i="27" s="1"/>
  <c r="M144" i="27"/>
  <c r="P144" i="27" s="1"/>
  <c r="M145" i="27"/>
  <c r="P145" i="27" s="1"/>
  <c r="M146" i="27"/>
  <c r="P146" i="27" s="1"/>
  <c r="M147" i="27"/>
  <c r="P147" i="27" s="1"/>
  <c r="M148" i="27"/>
  <c r="M149" i="27"/>
  <c r="P149" i="27" s="1"/>
  <c r="M150" i="27"/>
  <c r="P150" i="27" s="1"/>
  <c r="M151" i="27"/>
  <c r="P151" i="27" s="1"/>
  <c r="M152" i="27"/>
  <c r="M153" i="27"/>
  <c r="P153" i="27" s="1"/>
  <c r="M154" i="27"/>
  <c r="M155" i="27"/>
  <c r="P155" i="27"/>
  <c r="M156" i="27"/>
  <c r="P156" i="27" s="1"/>
  <c r="M157" i="27"/>
  <c r="P157" i="27" s="1"/>
  <c r="M158" i="27"/>
  <c r="P158" i="27" s="1"/>
  <c r="M163" i="27"/>
  <c r="P163" i="27" s="1"/>
  <c r="M164" i="27"/>
  <c r="P164" i="27"/>
  <c r="M165" i="27"/>
  <c r="P165" i="27" s="1"/>
  <c r="M166" i="27"/>
  <c r="P166" i="27" s="1"/>
  <c r="M167" i="27"/>
  <c r="P167" i="27" s="1"/>
  <c r="M168" i="27"/>
  <c r="M172" i="27"/>
  <c r="P172" i="27" s="1"/>
  <c r="M169" i="27"/>
  <c r="M170" i="27"/>
  <c r="P170" i="27" s="1"/>
  <c r="M171" i="27"/>
  <c r="P171" i="27" s="1"/>
  <c r="M173" i="27"/>
  <c r="P173" i="27"/>
  <c r="M174" i="27"/>
  <c r="P174" i="27" s="1"/>
  <c r="M175" i="27"/>
  <c r="P175" i="27" s="1"/>
  <c r="M176" i="27"/>
  <c r="P176" i="27" s="1"/>
  <c r="M177" i="27"/>
  <c r="P177" i="27" s="1"/>
  <c r="M178" i="27"/>
  <c r="P178" i="27" s="1"/>
  <c r="M159" i="27"/>
  <c r="M160" i="27"/>
  <c r="M161" i="27"/>
  <c r="M162" i="27"/>
  <c r="P159" i="27"/>
  <c r="P160" i="27"/>
  <c r="P161" i="27"/>
  <c r="P162" i="27"/>
  <c r="M304" i="27"/>
  <c r="P304" i="27" s="1"/>
  <c r="M303" i="27"/>
  <c r="P303" i="27" s="1"/>
  <c r="M302" i="27"/>
  <c r="P302" i="27" s="1"/>
  <c r="M280" i="27"/>
  <c r="M278" i="27"/>
  <c r="P278" i="27" s="1"/>
  <c r="M270" i="27"/>
  <c r="M267" i="27"/>
  <c r="P267" i="27"/>
  <c r="M261" i="27"/>
  <c r="P261" i="27" s="1"/>
  <c r="M301" i="27"/>
  <c r="P301" i="27" s="1"/>
  <c r="M277" i="27"/>
  <c r="P277" i="27" s="1"/>
  <c r="M279" i="27"/>
  <c r="P279" i="27" s="1"/>
  <c r="M266" i="27"/>
  <c r="P266" i="27" s="1"/>
  <c r="M268" i="27"/>
  <c r="P268" i="27" s="1"/>
  <c r="M269" i="27"/>
  <c r="M265" i="27"/>
  <c r="M260" i="27"/>
  <c r="M259" i="27"/>
  <c r="P259" i="27" s="1"/>
  <c r="M258" i="27"/>
  <c r="P258" i="27" s="1"/>
  <c r="M195" i="27"/>
  <c r="P195" i="27" s="1"/>
  <c r="M198" i="27"/>
  <c r="P198" i="27" s="1"/>
  <c r="M208" i="27"/>
  <c r="P208" i="27" s="1"/>
  <c r="M221" i="27"/>
  <c r="P221" i="27" s="1"/>
  <c r="M232" i="27"/>
  <c r="P232" i="27" s="1"/>
  <c r="M238" i="27"/>
  <c r="P238" i="27" s="1"/>
  <c r="M240" i="27"/>
  <c r="P240" i="27"/>
  <c r="M213" i="27"/>
  <c r="P213" i="27" s="1"/>
  <c r="M215" i="27"/>
  <c r="P215" i="27" s="1"/>
  <c r="M204" i="27"/>
  <c r="P204" i="27"/>
  <c r="M207" i="27"/>
  <c r="P207" i="27" s="1"/>
  <c r="M206" i="27"/>
  <c r="P206" i="27" s="1"/>
  <c r="M201" i="27"/>
  <c r="P201" i="27" s="1"/>
  <c r="M197" i="27"/>
  <c r="M196" i="27"/>
  <c r="P196" i="27" s="1"/>
  <c r="P134" i="27"/>
  <c r="P152" i="27"/>
  <c r="P140" i="27"/>
  <c r="M133" i="27"/>
  <c r="P133" i="27" s="1"/>
  <c r="M29" i="27"/>
  <c r="P29" i="27" s="1"/>
  <c r="M37" i="27"/>
  <c r="P37" i="27" s="1"/>
  <c r="M38" i="27"/>
  <c r="P38" i="27"/>
  <c r="M39" i="27"/>
  <c r="P39" i="27" s="1"/>
  <c r="M36" i="27"/>
  <c r="P36" i="27" s="1"/>
  <c r="M35" i="27"/>
  <c r="P35" i="27" s="1"/>
  <c r="M34" i="27"/>
  <c r="P34" i="27" s="1"/>
  <c r="M33" i="27"/>
  <c r="P33" i="27"/>
  <c r="M32" i="27"/>
  <c r="P32" i="27" s="1"/>
  <c r="M31" i="27"/>
  <c r="M28" i="27"/>
  <c r="P28" i="27" s="1"/>
  <c r="M27" i="27"/>
  <c r="M26" i="27"/>
  <c r="P26" i="27" s="1"/>
  <c r="M22" i="27"/>
  <c r="P22" i="27" s="1"/>
  <c r="M21" i="27"/>
  <c r="M30" i="27"/>
  <c r="P30" i="27" s="1"/>
  <c r="M23" i="27"/>
  <c r="P23" i="27" s="1"/>
  <c r="M24" i="27"/>
  <c r="M25" i="27"/>
  <c r="P25" i="27" s="1"/>
  <c r="M20" i="27"/>
  <c r="P20" i="27" s="1"/>
  <c r="M19" i="27"/>
  <c r="P19" i="27" s="1"/>
  <c r="M18" i="27"/>
  <c r="M17" i="27"/>
  <c r="P17" i="27"/>
  <c r="P401" i="27"/>
  <c r="M288" i="27"/>
  <c r="P288" i="27"/>
  <c r="M225" i="27"/>
  <c r="P225" i="27" s="1"/>
  <c r="M226" i="27"/>
  <c r="P226" i="27" s="1"/>
  <c r="M227" i="27"/>
  <c r="P227" i="27" s="1"/>
  <c r="P81" i="27"/>
  <c r="P88" i="27"/>
  <c r="P104" i="27"/>
  <c r="P93" i="27"/>
  <c r="M199" i="27"/>
  <c r="P199" i="27"/>
  <c r="P197" i="27"/>
  <c r="M202" i="27"/>
  <c r="P202" i="27" s="1"/>
  <c r="M200" i="27"/>
  <c r="P200" i="27"/>
  <c r="M205" i="27"/>
  <c r="P205" i="27" s="1"/>
  <c r="M203" i="27"/>
  <c r="P203" i="27" s="1"/>
  <c r="M209" i="27"/>
  <c r="P209" i="27" s="1"/>
  <c r="P399" i="27"/>
  <c r="M289" i="27"/>
  <c r="P289" i="27" s="1"/>
  <c r="M219" i="27"/>
  <c r="P219" i="27" s="1"/>
  <c r="P89" i="27"/>
  <c r="M218" i="27"/>
  <c r="P218" i="27" s="1"/>
  <c r="M228" i="27"/>
  <c r="P228" i="27" s="1"/>
  <c r="P341" i="27"/>
  <c r="M300" i="27"/>
  <c r="P300" i="27"/>
  <c r="M294" i="27"/>
  <c r="P294" i="27" s="1"/>
  <c r="M293" i="27"/>
  <c r="P293" i="27"/>
  <c r="P334" i="27"/>
  <c r="P378" i="27"/>
  <c r="P168" i="27"/>
  <c r="P31" i="27"/>
  <c r="P82" i="27"/>
  <c r="P376" i="27"/>
  <c r="M276" i="27"/>
  <c r="P276" i="27" s="1"/>
  <c r="M296" i="27"/>
  <c r="P296" i="27" s="1"/>
  <c r="M299" i="27"/>
  <c r="P299" i="27"/>
  <c r="M212" i="27"/>
  <c r="P212" i="27" s="1"/>
  <c r="M236" i="27"/>
  <c r="P236" i="27"/>
  <c r="M239" i="27"/>
  <c r="P239" i="27" s="1"/>
  <c r="P169" i="27"/>
  <c r="P139" i="27"/>
  <c r="P27" i="27"/>
  <c r="P94" i="27"/>
  <c r="P92" i="27"/>
  <c r="P85" i="27"/>
  <c r="P101" i="27"/>
  <c r="P77" i="27"/>
  <c r="P98" i="27"/>
  <c r="P76" i="27"/>
  <c r="P74" i="27"/>
  <c r="P84" i="27"/>
  <c r="P73" i="27"/>
  <c r="P389" i="27"/>
  <c r="P270" i="27"/>
  <c r="P265" i="27"/>
  <c r="P356" i="27"/>
  <c r="P332" i="27"/>
  <c r="P374" i="27"/>
  <c r="P363" i="27"/>
  <c r="P387" i="27"/>
  <c r="P407" i="27"/>
  <c r="M216" i="27"/>
  <c r="P216" i="27" s="1"/>
  <c r="M214" i="27"/>
  <c r="P214" i="27"/>
  <c r="M230" i="27"/>
  <c r="P230" i="27" s="1"/>
  <c r="M233" i="27"/>
  <c r="P233" i="27" s="1"/>
  <c r="M231" i="27"/>
  <c r="P231" i="27" s="1"/>
  <c r="M235" i="27"/>
  <c r="P235" i="27" s="1"/>
  <c r="M234" i="27"/>
  <c r="P234" i="27"/>
  <c r="M241" i="27"/>
  <c r="P241" i="27" s="1"/>
  <c r="M285" i="27"/>
  <c r="P285" i="27" s="1"/>
  <c r="M291" i="27"/>
  <c r="P291" i="27" s="1"/>
  <c r="M271" i="27"/>
  <c r="P271" i="27" s="1"/>
  <c r="M295" i="27"/>
  <c r="P295" i="27"/>
  <c r="M292" i="27"/>
  <c r="P292" i="27" s="1"/>
  <c r="M298" i="27"/>
  <c r="P298" i="27"/>
  <c r="P24" i="27"/>
  <c r="P369" i="27"/>
  <c r="P395" i="27"/>
  <c r="M264" i="27"/>
  <c r="P264" i="27"/>
  <c r="M290" i="27"/>
  <c r="P290" i="27" s="1"/>
  <c r="M282" i="27"/>
  <c r="P282" i="27" s="1"/>
  <c r="M297" i="27"/>
  <c r="P297" i="27" s="1"/>
  <c r="M224" i="27"/>
  <c r="P224" i="27" s="1"/>
  <c r="M220" i="27"/>
  <c r="P220" i="27" s="1"/>
  <c r="M237" i="27"/>
  <c r="P237" i="27"/>
  <c r="P154" i="27"/>
  <c r="P148" i="27"/>
  <c r="P21" i="27"/>
  <c r="M263" i="27"/>
  <c r="P263" i="27" s="1"/>
  <c r="M273" i="27"/>
  <c r="P273" i="27"/>
  <c r="M275" i="27"/>
  <c r="P275" i="27" s="1"/>
  <c r="M274" i="27"/>
  <c r="P274" i="27"/>
  <c r="M281" i="27"/>
  <c r="P281" i="27" s="1"/>
  <c r="M284" i="27"/>
  <c r="P284" i="27" s="1"/>
  <c r="P269" i="27"/>
  <c r="M286" i="27"/>
  <c r="P286" i="27" s="1"/>
  <c r="M211" i="27"/>
  <c r="P211" i="27"/>
  <c r="M222" i="27"/>
  <c r="P222" i="27" s="1"/>
  <c r="P324" i="27"/>
  <c r="P326" i="27"/>
  <c r="P336" i="27"/>
  <c r="P350" i="27"/>
  <c r="P370" i="27"/>
  <c r="P348" i="27"/>
  <c r="P347" i="27"/>
  <c r="P260" i="27"/>
  <c r="M287" i="27"/>
  <c r="P287" i="27"/>
  <c r="M283" i="27"/>
  <c r="P283" i="27" s="1"/>
  <c r="M272" i="27"/>
  <c r="P272" i="27" s="1"/>
  <c r="P280" i="27"/>
  <c r="M262" i="27"/>
  <c r="P262" i="27" s="1"/>
  <c r="M229" i="27"/>
  <c r="P229" i="27" s="1"/>
  <c r="M210" i="27"/>
  <c r="P210" i="27" s="1"/>
  <c r="M223" i="27"/>
  <c r="P223" i="27" s="1"/>
  <c r="M217" i="27"/>
  <c r="P217" i="27" s="1"/>
  <c r="P135" i="27"/>
  <c r="P18" i="27"/>
  <c r="O30" i="26"/>
  <c r="O364" i="26"/>
  <c r="O105" i="26"/>
  <c r="O173" i="26"/>
  <c r="O242" i="26"/>
  <c r="L359" i="26"/>
  <c r="O359" i="26"/>
  <c r="L360" i="26"/>
  <c r="O360" i="26" s="1"/>
  <c r="L361" i="26"/>
  <c r="O361" i="26" s="1"/>
  <c r="L362" i="26"/>
  <c r="O362" i="26" s="1"/>
  <c r="L363" i="26"/>
  <c r="O363" i="26" s="1"/>
  <c r="L97" i="26"/>
  <c r="O97" i="26" s="1"/>
  <c r="L100" i="26"/>
  <c r="O100" i="26" s="1"/>
  <c r="O241" i="26"/>
  <c r="L239" i="26"/>
  <c r="O239" i="26" s="1"/>
  <c r="L240" i="26"/>
  <c r="O240" i="26" s="1"/>
  <c r="L164" i="26"/>
  <c r="O164" i="26"/>
  <c r="L168" i="26"/>
  <c r="O168" i="26" s="1"/>
  <c r="L171" i="26"/>
  <c r="O171" i="26"/>
  <c r="L172" i="26"/>
  <c r="O172" i="26" s="1"/>
  <c r="L228" i="26"/>
  <c r="O228" i="26" s="1"/>
  <c r="L220" i="26"/>
  <c r="O220" i="26" s="1"/>
  <c r="L158" i="26"/>
  <c r="O158" i="26" s="1"/>
  <c r="L166" i="26"/>
  <c r="O166" i="26" s="1"/>
  <c r="L170" i="26"/>
  <c r="O170" i="26"/>
  <c r="L225" i="26"/>
  <c r="O225" i="26" s="1"/>
  <c r="L231" i="26"/>
  <c r="O231" i="26"/>
  <c r="L234" i="26"/>
  <c r="O234" i="26" s="1"/>
  <c r="L352" i="26"/>
  <c r="O352" i="26" s="1"/>
  <c r="L353" i="26"/>
  <c r="O353" i="26" s="1"/>
  <c r="L358" i="26"/>
  <c r="O358" i="26" s="1"/>
  <c r="L337" i="26"/>
  <c r="O337" i="26" s="1"/>
  <c r="L297" i="26"/>
  <c r="O297" i="26"/>
  <c r="L303" i="26"/>
  <c r="O303" i="26" s="1"/>
  <c r="L304" i="26"/>
  <c r="O304" i="26"/>
  <c r="L307" i="26"/>
  <c r="O307" i="26" s="1"/>
  <c r="L308" i="26"/>
  <c r="O308" i="26" s="1"/>
  <c r="L217" i="26"/>
  <c r="O217" i="26" s="1"/>
  <c r="L227" i="26"/>
  <c r="O227" i="26" s="1"/>
  <c r="L230" i="26"/>
  <c r="O230" i="26" s="1"/>
  <c r="L233" i="26"/>
  <c r="O233" i="26"/>
  <c r="L150" i="26"/>
  <c r="O150" i="26" s="1"/>
  <c r="L340" i="26"/>
  <c r="O340" i="26"/>
  <c r="L330" i="26"/>
  <c r="O330" i="26" s="1"/>
  <c r="L331" i="26"/>
  <c r="O331" i="26" s="1"/>
  <c r="L313" i="26"/>
  <c r="O313" i="26" s="1"/>
  <c r="L346" i="26"/>
  <c r="O346" i="26" s="1"/>
  <c r="L350" i="26"/>
  <c r="O350" i="26" s="1"/>
  <c r="L351" i="26"/>
  <c r="O351" i="26"/>
  <c r="L86" i="26"/>
  <c r="O86" i="26" s="1"/>
  <c r="L81" i="26"/>
  <c r="O81" i="26"/>
  <c r="L82" i="26"/>
  <c r="O82" i="26" s="1"/>
  <c r="L16" i="26"/>
  <c r="O16" i="26" s="1"/>
  <c r="L22" i="26"/>
  <c r="O22" i="26" s="1"/>
  <c r="L26" i="26"/>
  <c r="O26" i="26" s="1"/>
  <c r="L298" i="26"/>
  <c r="O298" i="26" s="1"/>
  <c r="L306" i="26"/>
  <c r="O306" i="26"/>
  <c r="L294" i="26"/>
  <c r="O294" i="26" s="1"/>
  <c r="L327" i="26"/>
  <c r="O327" i="26"/>
  <c r="L312" i="26"/>
  <c r="O312" i="26" s="1"/>
  <c r="L334" i="26"/>
  <c r="O334" i="26" s="1"/>
  <c r="L302" i="26"/>
  <c r="O302" i="26" s="1"/>
  <c r="L335" i="26"/>
  <c r="O335" i="26" s="1"/>
  <c r="L348" i="26"/>
  <c r="O348" i="26" s="1"/>
  <c r="L357" i="26"/>
  <c r="O357" i="26"/>
  <c r="L155" i="26"/>
  <c r="O155" i="26" s="1"/>
  <c r="L162" i="26"/>
  <c r="O162" i="26" s="1"/>
  <c r="L222" i="26"/>
  <c r="O222" i="26" s="1"/>
  <c r="L216" i="26"/>
  <c r="O216" i="26" s="1"/>
  <c r="L85" i="26"/>
  <c r="O85" i="26" s="1"/>
  <c r="L11" i="26"/>
  <c r="O11" i="26"/>
  <c r="L223" i="26"/>
  <c r="O223" i="26" s="1"/>
  <c r="L238" i="26"/>
  <c r="O238" i="26" s="1"/>
  <c r="L156" i="26"/>
  <c r="O156" i="26" s="1"/>
  <c r="L157" i="26"/>
  <c r="O157" i="26" s="1"/>
  <c r="L229" i="26"/>
  <c r="O229" i="26" s="1"/>
  <c r="L163" i="26"/>
  <c r="O163" i="26"/>
  <c r="L288" i="26"/>
  <c r="O288" i="26" s="1"/>
  <c r="L310" i="26"/>
  <c r="O310" i="26"/>
  <c r="L277" i="26"/>
  <c r="O277" i="26" s="1"/>
  <c r="L332" i="26"/>
  <c r="O332" i="26" s="1"/>
  <c r="L339" i="26"/>
  <c r="O339" i="26" s="1"/>
  <c r="L343" i="26"/>
  <c r="O343" i="26" s="1"/>
  <c r="L344" i="26"/>
  <c r="O344" i="26" s="1"/>
  <c r="L328" i="26"/>
  <c r="O328" i="26"/>
  <c r="L329" i="26"/>
  <c r="O329" i="26" s="1"/>
  <c r="L83" i="26"/>
  <c r="O83" i="26"/>
  <c r="L102" i="26"/>
  <c r="O102" i="26" s="1"/>
  <c r="L80" i="26"/>
  <c r="O80" i="26" s="1"/>
  <c r="L79" i="26"/>
  <c r="O79" i="26" s="1"/>
  <c r="L10" i="26"/>
  <c r="O10" i="26" s="1"/>
  <c r="L305" i="26"/>
  <c r="O305" i="26" s="1"/>
  <c r="L309" i="26"/>
  <c r="O309" i="26"/>
  <c r="L295" i="26"/>
  <c r="O295" i="26" s="1"/>
  <c r="L290" i="26"/>
  <c r="O290" i="26"/>
  <c r="L291" i="26"/>
  <c r="O291" i="26" s="1"/>
  <c r="L299" i="26"/>
  <c r="O299" i="26" s="1"/>
  <c r="L282" i="26"/>
  <c r="O282" i="26" s="1"/>
  <c r="L347" i="26"/>
  <c r="O347" i="26" s="1"/>
  <c r="L320" i="26"/>
  <c r="O320" i="26" s="1"/>
  <c r="L336" i="26"/>
  <c r="O336" i="26"/>
  <c r="L355" i="26"/>
  <c r="O355" i="26" s="1"/>
  <c r="L356" i="26"/>
  <c r="O356" i="26"/>
  <c r="L349" i="26"/>
  <c r="O349" i="26" s="1"/>
  <c r="L345" i="26"/>
  <c r="O345" i="26" s="1"/>
  <c r="L141" i="26"/>
  <c r="O141" i="26" s="1"/>
  <c r="L143" i="26"/>
  <c r="O143" i="26" s="1"/>
  <c r="L161" i="26"/>
  <c r="O161" i="26" s="1"/>
  <c r="L154" i="26"/>
  <c r="O154" i="26"/>
  <c r="L152" i="26"/>
  <c r="O152" i="26" s="1"/>
  <c r="L146" i="26"/>
  <c r="O146" i="26"/>
  <c r="L167" i="26"/>
  <c r="O167" i="26" s="1"/>
  <c r="L169" i="26"/>
  <c r="O169" i="26" s="1"/>
  <c r="L149" i="26"/>
  <c r="O149" i="26" s="1"/>
  <c r="L165" i="26"/>
  <c r="O165" i="26" s="1"/>
  <c r="L213" i="26"/>
  <c r="O213" i="26" s="1"/>
  <c r="L221" i="26"/>
  <c r="O221" i="26"/>
  <c r="L218" i="26"/>
  <c r="O218" i="26" s="1"/>
  <c r="L212" i="26"/>
  <c r="O212" i="26"/>
  <c r="L232" i="26"/>
  <c r="O232" i="26" s="1"/>
  <c r="L235" i="26"/>
  <c r="O235" i="26" s="1"/>
  <c r="L236" i="26"/>
  <c r="O236" i="26" s="1"/>
  <c r="L237" i="26"/>
  <c r="O237" i="26" s="1"/>
  <c r="L215" i="26"/>
  <c r="O215" i="26" s="1"/>
  <c r="L88" i="26"/>
  <c r="O88" i="26"/>
  <c r="L87" i="26"/>
  <c r="O87" i="26" s="1"/>
  <c r="L104" i="26"/>
  <c r="O104" i="26"/>
  <c r="L103" i="26"/>
  <c r="O103" i="26" s="1"/>
  <c r="L92" i="26"/>
  <c r="O92" i="26" s="1"/>
  <c r="L91" i="26"/>
  <c r="O91" i="26" s="1"/>
  <c r="L99" i="26"/>
  <c r="O99" i="26"/>
  <c r="L98" i="26"/>
  <c r="O98" i="26" s="1"/>
  <c r="L96" i="26"/>
  <c r="O96" i="26"/>
  <c r="L28" i="26"/>
  <c r="O28" i="26" s="1"/>
  <c r="L25" i="26"/>
  <c r="O25" i="26"/>
  <c r="L15" i="26"/>
  <c r="O15" i="26" s="1"/>
  <c r="L19" i="26"/>
  <c r="O19" i="26" s="1"/>
  <c r="L12" i="26"/>
  <c r="O12" i="26" s="1"/>
  <c r="L29" i="26"/>
  <c r="O29" i="26"/>
  <c r="L135" i="26"/>
  <c r="O135" i="26" s="1"/>
  <c r="L134" i="26"/>
  <c r="O134" i="26"/>
  <c r="L136" i="26"/>
  <c r="O136" i="26" s="1"/>
  <c r="L137" i="26"/>
  <c r="O137" i="26" s="1"/>
  <c r="L140" i="26"/>
  <c r="O140" i="26" s="1"/>
  <c r="L147" i="26"/>
  <c r="O147" i="26"/>
  <c r="L148" i="26"/>
  <c r="O148" i="26" s="1"/>
  <c r="L153" i="26"/>
  <c r="O153" i="26"/>
  <c r="L144" i="26"/>
  <c r="O144" i="26" s="1"/>
  <c r="L138" i="26"/>
  <c r="O138" i="26"/>
  <c r="L159" i="26"/>
  <c r="O159" i="26" s="1"/>
  <c r="L160" i="26"/>
  <c r="O160" i="26" s="1"/>
  <c r="L142" i="26"/>
  <c r="O142" i="26" s="1"/>
  <c r="L139" i="26"/>
  <c r="O139" i="26"/>
  <c r="L151" i="26"/>
  <c r="O151" i="26" s="1"/>
  <c r="L145" i="26"/>
  <c r="O145" i="26"/>
  <c r="L338" i="26"/>
  <c r="O338" i="26" s="1"/>
  <c r="L354" i="26"/>
  <c r="O354" i="26"/>
  <c r="L342" i="26"/>
  <c r="O342" i="26" s="1"/>
  <c r="L341" i="26"/>
  <c r="O341" i="26" s="1"/>
  <c r="L287" i="26"/>
  <c r="O287" i="26" s="1"/>
  <c r="L280" i="26"/>
  <c r="O280" i="26"/>
  <c r="L289" i="26"/>
  <c r="O289" i="26" s="1"/>
  <c r="L296" i="26"/>
  <c r="O296" i="26"/>
  <c r="L319" i="26"/>
  <c r="O319" i="26" s="1"/>
  <c r="L281" i="26"/>
  <c r="O281" i="26"/>
  <c r="L300" i="26"/>
  <c r="O300" i="26" s="1"/>
  <c r="L270" i="26"/>
  <c r="O270" i="26" s="1"/>
  <c r="L273" i="26"/>
  <c r="O273" i="26" s="1"/>
  <c r="L214" i="26"/>
  <c r="O214" i="26"/>
  <c r="L210" i="26"/>
  <c r="O210" i="26" s="1"/>
  <c r="L219" i="26"/>
  <c r="O219" i="26"/>
  <c r="L89" i="26"/>
  <c r="O89" i="26" s="1"/>
  <c r="L93" i="26"/>
  <c r="O93" i="26"/>
  <c r="L84" i="26"/>
  <c r="O84" i="26" s="1"/>
  <c r="L95" i="26"/>
  <c r="O95" i="26" s="1"/>
  <c r="L13" i="26"/>
  <c r="O13" i="26" s="1"/>
  <c r="L18" i="26"/>
  <c r="O18" i="26"/>
  <c r="L21" i="26"/>
  <c r="O21" i="26" s="1"/>
  <c r="L8" i="26"/>
  <c r="O8" i="26"/>
  <c r="L24" i="26"/>
  <c r="O24" i="26" s="1"/>
  <c r="L276" i="26"/>
  <c r="O276" i="26"/>
  <c r="L279" i="26"/>
  <c r="O279" i="26" s="1"/>
  <c r="L293" i="26"/>
  <c r="O293" i="26" s="1"/>
  <c r="L325" i="26"/>
  <c r="O325" i="26" s="1"/>
  <c r="L326" i="26"/>
  <c r="O326" i="26"/>
  <c r="L205" i="26"/>
  <c r="O205" i="26" s="1"/>
  <c r="L75" i="26"/>
  <c r="O75" i="26"/>
  <c r="L77" i="26"/>
  <c r="O77" i="26" s="1"/>
  <c r="L73" i="26"/>
  <c r="O73" i="26"/>
  <c r="L7" i="26"/>
  <c r="O7" i="26" s="1"/>
  <c r="L324" i="26"/>
  <c r="O324" i="26" s="1"/>
  <c r="L323" i="26"/>
  <c r="O323" i="26" s="1"/>
  <c r="L286" i="26"/>
  <c r="O286" i="26"/>
  <c r="L285" i="26"/>
  <c r="O285" i="26" s="1"/>
  <c r="L311" i="26"/>
  <c r="O311" i="26"/>
  <c r="L333" i="26"/>
  <c r="O333" i="26" s="1"/>
  <c r="L266" i="26"/>
  <c r="O266" i="26"/>
  <c r="L318" i="26"/>
  <c r="O318" i="26" s="1"/>
  <c r="L317" i="26"/>
  <c r="O317" i="26" s="1"/>
  <c r="L316" i="26"/>
  <c r="O316" i="26" s="1"/>
  <c r="L315" i="26"/>
  <c r="O315" i="26"/>
  <c r="L301" i="26"/>
  <c r="O301" i="26" s="1"/>
  <c r="L278" i="26"/>
  <c r="O278" i="26" s="1"/>
  <c r="L314" i="26"/>
  <c r="O314" i="26" s="1"/>
  <c r="L284" i="26"/>
  <c r="O284" i="26" s="1"/>
  <c r="L283" i="26"/>
  <c r="O283" i="26" s="1"/>
  <c r="L322" i="26"/>
  <c r="O322" i="26" s="1"/>
  <c r="L321" i="26"/>
  <c r="O321" i="26" s="1"/>
  <c r="L269" i="26"/>
  <c r="O269" i="26" s="1"/>
  <c r="L268" i="26"/>
  <c r="O268" i="26" s="1"/>
  <c r="L275" i="26"/>
  <c r="O275" i="26" s="1"/>
  <c r="L292" i="26"/>
  <c r="O292" i="26" s="1"/>
  <c r="L271" i="26"/>
  <c r="O271" i="26" s="1"/>
  <c r="L272" i="26"/>
  <c r="O272" i="26" s="1"/>
  <c r="L274" i="26"/>
  <c r="O274" i="26" s="1"/>
  <c r="L267" i="26"/>
  <c r="O267" i="26" s="1"/>
  <c r="L201" i="26"/>
  <c r="O201" i="26"/>
  <c r="L226" i="26"/>
  <c r="O226" i="26" s="1"/>
  <c r="L224" i="26"/>
  <c r="O224" i="26" s="1"/>
  <c r="L207" i="26"/>
  <c r="O207" i="26" s="1"/>
  <c r="L211" i="26"/>
  <c r="O211" i="26" s="1"/>
  <c r="L209" i="26"/>
  <c r="O209" i="26" s="1"/>
  <c r="L208" i="26"/>
  <c r="O208" i="26" s="1"/>
  <c r="L206" i="26"/>
  <c r="O206" i="26" s="1"/>
  <c r="L200" i="26"/>
  <c r="O200" i="26"/>
  <c r="L204" i="26"/>
  <c r="O204" i="26" s="1"/>
  <c r="L203" i="26"/>
  <c r="O203" i="26" s="1"/>
  <c r="L202" i="26"/>
  <c r="O202" i="26" s="1"/>
  <c r="L90" i="26"/>
  <c r="O90" i="26" s="1"/>
  <c r="L74" i="26"/>
  <c r="O74" i="26" s="1"/>
  <c r="L94" i="26"/>
  <c r="O94" i="26" s="1"/>
  <c r="L76" i="26"/>
  <c r="O76" i="26" s="1"/>
  <c r="L101" i="26"/>
  <c r="O101" i="26"/>
  <c r="L70" i="26"/>
  <c r="O70" i="26" s="1"/>
  <c r="L78" i="26"/>
  <c r="O78" i="26" s="1"/>
  <c r="L72" i="26"/>
  <c r="O72" i="26" s="1"/>
  <c r="L71" i="26"/>
  <c r="O71" i="26" s="1"/>
  <c r="L69" i="26"/>
  <c r="O69" i="26" s="1"/>
  <c r="L23" i="26"/>
  <c r="O23" i="26" s="1"/>
  <c r="L27" i="26"/>
  <c r="O27" i="26" s="1"/>
  <c r="L14" i="26"/>
  <c r="O14" i="26" s="1"/>
  <c r="L9" i="26"/>
  <c r="O9" i="26" s="1"/>
  <c r="L20" i="26"/>
  <c r="O20" i="26" s="1"/>
  <c r="L17" i="26"/>
  <c r="O17" i="26" s="1"/>
  <c r="L6" i="26"/>
  <c r="O6" i="26" s="1"/>
  <c r="P313" i="23"/>
  <c r="P184" i="23"/>
  <c r="O184" i="23"/>
  <c r="O115" i="23"/>
  <c r="O65" i="23"/>
  <c r="M300" i="23"/>
  <c r="P300" i="23"/>
  <c r="M292" i="23"/>
  <c r="P292" i="23" s="1"/>
  <c r="M291" i="23"/>
  <c r="P291" i="23"/>
  <c r="M276" i="23"/>
  <c r="P276" i="23" s="1"/>
  <c r="M275" i="23"/>
  <c r="P275" i="23"/>
  <c r="M270" i="23"/>
  <c r="P270" i="23" s="1"/>
  <c r="M269" i="23"/>
  <c r="P269" i="23" s="1"/>
  <c r="M165" i="23"/>
  <c r="P165" i="23" s="1"/>
  <c r="M171" i="23"/>
  <c r="P171" i="23"/>
  <c r="M175" i="23"/>
  <c r="P175" i="23" s="1"/>
  <c r="M179" i="23"/>
  <c r="P179" i="23"/>
  <c r="M98" i="23"/>
  <c r="P98" i="23" s="1"/>
  <c r="M102" i="23"/>
  <c r="P102" i="23"/>
  <c r="M106" i="23"/>
  <c r="P106" i="23" s="1"/>
  <c r="M110" i="23"/>
  <c r="P110" i="23" s="1"/>
  <c r="M57" i="23"/>
  <c r="P57" i="23" s="1"/>
  <c r="M58" i="23"/>
  <c r="P58" i="23"/>
  <c r="P29" i="23"/>
  <c r="M23" i="23"/>
  <c r="P23" i="23" s="1"/>
  <c r="M24" i="23"/>
  <c r="P24" i="23" s="1"/>
  <c r="M27" i="23"/>
  <c r="P27" i="23" s="1"/>
  <c r="M87" i="23"/>
  <c r="P87" i="23"/>
  <c r="M241" i="23"/>
  <c r="P241" i="23" s="1"/>
  <c r="M242" i="23"/>
  <c r="P242" i="23" s="1"/>
  <c r="M252" i="23"/>
  <c r="P252" i="23" s="1"/>
  <c r="M253" i="23"/>
  <c r="P253" i="23" s="1"/>
  <c r="M266" i="23"/>
  <c r="P266" i="23" s="1"/>
  <c r="M267" i="23"/>
  <c r="P267" i="23" s="1"/>
  <c r="M268" i="23"/>
  <c r="P268" i="23" s="1"/>
  <c r="M272" i="23"/>
  <c r="P272" i="23"/>
  <c r="M239" i="23"/>
  <c r="P239" i="23" s="1"/>
  <c r="M273" i="23"/>
  <c r="P273" i="23" s="1"/>
  <c r="M274" i="23"/>
  <c r="P274" i="23" s="1"/>
  <c r="M277" i="23"/>
  <c r="P277" i="23" s="1"/>
  <c r="M278" i="23"/>
  <c r="P278" i="23" s="1"/>
  <c r="M279" i="23"/>
  <c r="P279" i="23" s="1"/>
  <c r="M280" i="23"/>
  <c r="P280" i="23" s="1"/>
  <c r="M281" i="23"/>
  <c r="P281" i="23"/>
  <c r="M289" i="23"/>
  <c r="P289" i="23" s="1"/>
  <c r="M290" i="23"/>
  <c r="P290" i="23" s="1"/>
  <c r="M284" i="23"/>
  <c r="P284" i="23" s="1"/>
  <c r="M285" i="23"/>
  <c r="P285" i="23" s="1"/>
  <c r="M298" i="23"/>
  <c r="P298" i="23" s="1"/>
  <c r="M299" i="23"/>
  <c r="P299" i="23" s="1"/>
  <c r="M303" i="23"/>
  <c r="P303" i="23" s="1"/>
  <c r="M304" i="23"/>
  <c r="P304" i="23" s="1"/>
  <c r="M305" i="23"/>
  <c r="P305" i="23" s="1"/>
  <c r="M306" i="23"/>
  <c r="P306" i="23" s="1"/>
  <c r="M307" i="23"/>
  <c r="P307" i="23" s="1"/>
  <c r="M308" i="23"/>
  <c r="P308" i="23" s="1"/>
  <c r="M309" i="23"/>
  <c r="P309" i="23" s="1"/>
  <c r="M310" i="23"/>
  <c r="P310" i="23" s="1"/>
  <c r="M311" i="23"/>
  <c r="P311" i="23" s="1"/>
  <c r="M312" i="23"/>
  <c r="P312" i="23"/>
  <c r="M101" i="23"/>
  <c r="P101" i="23" s="1"/>
  <c r="M105" i="23"/>
  <c r="P105" i="23" s="1"/>
  <c r="M109" i="23"/>
  <c r="P109" i="23" s="1"/>
  <c r="M112" i="23"/>
  <c r="P112" i="23" s="1"/>
  <c r="M113" i="23"/>
  <c r="P113" i="23" s="1"/>
  <c r="M114" i="23"/>
  <c r="P114" i="23" s="1"/>
  <c r="M170" i="23"/>
  <c r="P170" i="23" s="1"/>
  <c r="M174" i="23"/>
  <c r="P174" i="23"/>
  <c r="M178" i="23"/>
  <c r="P178" i="23" s="1"/>
  <c r="M182" i="23"/>
  <c r="P182" i="23" s="1"/>
  <c r="M183" i="23"/>
  <c r="P183" i="23" s="1"/>
  <c r="M168" i="23"/>
  <c r="P168" i="23" s="1"/>
  <c r="M169" i="23"/>
  <c r="P169" i="23" s="1"/>
  <c r="M99" i="23"/>
  <c r="P99" i="23" s="1"/>
  <c r="M100" i="23"/>
  <c r="P100" i="23" s="1"/>
  <c r="M50" i="23"/>
  <c r="P50" i="23"/>
  <c r="M56" i="23"/>
  <c r="P56" i="23" s="1"/>
  <c r="M38" i="23"/>
  <c r="P38" i="23" s="1"/>
  <c r="M61" i="23"/>
  <c r="P61" i="23" s="1"/>
  <c r="M63" i="23"/>
  <c r="P63" i="23" s="1"/>
  <c r="M64" i="23"/>
  <c r="P64" i="23" s="1"/>
  <c r="M18" i="23"/>
  <c r="P18" i="23" s="1"/>
  <c r="M15" i="23"/>
  <c r="P15" i="23" s="1"/>
  <c r="M28" i="23"/>
  <c r="P28" i="23" s="1"/>
  <c r="M19" i="23"/>
  <c r="P19" i="23" s="1"/>
  <c r="M25" i="23"/>
  <c r="P25" i="23" s="1"/>
  <c r="M283" i="23"/>
  <c r="P283" i="23" s="1"/>
  <c r="M245" i="23"/>
  <c r="P245" i="23" s="1"/>
  <c r="M232" i="23"/>
  <c r="P232" i="23" s="1"/>
  <c r="M236" i="23"/>
  <c r="P236" i="23" s="1"/>
  <c r="M228" i="23"/>
  <c r="P228" i="23" s="1"/>
  <c r="M250" i="23"/>
  <c r="P250" i="23"/>
  <c r="M251" i="23"/>
  <c r="P251" i="23" s="1"/>
  <c r="M151" i="23"/>
  <c r="P151" i="23" s="1"/>
  <c r="M42" i="23"/>
  <c r="P42" i="23" s="1"/>
  <c r="M95" i="23"/>
  <c r="P95" i="23" s="1"/>
  <c r="M54" i="23"/>
  <c r="P54" i="23" s="1"/>
  <c r="M55" i="23"/>
  <c r="P55" i="23" s="1"/>
  <c r="M78" i="23"/>
  <c r="P78" i="23" s="1"/>
  <c r="M223" i="23"/>
  <c r="P223" i="23" s="1"/>
  <c r="M240" i="23"/>
  <c r="P240" i="23" s="1"/>
  <c r="M262" i="23"/>
  <c r="P262" i="23"/>
  <c r="M237" i="23"/>
  <c r="P237" i="23" s="1"/>
  <c r="M238" i="23"/>
  <c r="P238" i="23" s="1"/>
  <c r="M247" i="23"/>
  <c r="P247" i="23" s="1"/>
  <c r="M248" i="23"/>
  <c r="P248" i="23" s="1"/>
  <c r="M225" i="23"/>
  <c r="P225" i="23" s="1"/>
  <c r="M244" i="23"/>
  <c r="P244" i="23" s="1"/>
  <c r="M257" i="23"/>
  <c r="P257" i="23" s="1"/>
  <c r="M258" i="23"/>
  <c r="P258" i="23" s="1"/>
  <c r="M295" i="23"/>
  <c r="P295" i="23" s="1"/>
  <c r="M296" i="23"/>
  <c r="P296" i="23" s="1"/>
  <c r="M297" i="23"/>
  <c r="P297" i="23" s="1"/>
  <c r="M282" i="23"/>
  <c r="P282" i="23" s="1"/>
  <c r="M301" i="23"/>
  <c r="P301" i="23" s="1"/>
  <c r="M302" i="23"/>
  <c r="P302" i="23" s="1"/>
  <c r="M62" i="23"/>
  <c r="P62" i="23" s="1"/>
  <c r="M60" i="23"/>
  <c r="P60" i="23"/>
  <c r="M59" i="23"/>
  <c r="P59" i="23" s="1"/>
  <c r="M45" i="23"/>
  <c r="P45" i="23" s="1"/>
  <c r="M46" i="23"/>
  <c r="P46" i="23" s="1"/>
  <c r="M43" i="23"/>
  <c r="P43" i="23" s="1"/>
  <c r="M49" i="23"/>
  <c r="P49" i="23" s="1"/>
  <c r="M181" i="23"/>
  <c r="P181" i="23" s="1"/>
  <c r="M177" i="23"/>
  <c r="P177" i="23" s="1"/>
  <c r="M173" i="23"/>
  <c r="P173" i="23"/>
  <c r="M167" i="23"/>
  <c r="P167" i="23" s="1"/>
  <c r="M163" i="23"/>
  <c r="P163" i="23" s="1"/>
  <c r="M149" i="23"/>
  <c r="P149" i="23" s="1"/>
  <c r="M166" i="23"/>
  <c r="P166" i="23" s="1"/>
  <c r="M155" i="23"/>
  <c r="P155" i="23" s="1"/>
  <c r="M176" i="23"/>
  <c r="P176" i="23" s="1"/>
  <c r="M180" i="23"/>
  <c r="P180" i="23" s="1"/>
  <c r="M94" i="23"/>
  <c r="P94" i="23"/>
  <c r="M97" i="23"/>
  <c r="P97" i="23" s="1"/>
  <c r="M104" i="23"/>
  <c r="P104" i="23" s="1"/>
  <c r="M111" i="23"/>
  <c r="P111" i="23" s="1"/>
  <c r="M108" i="23"/>
  <c r="P108" i="23" s="1"/>
  <c r="M85" i="23"/>
  <c r="P85" i="23" s="1"/>
  <c r="M107" i="23"/>
  <c r="P107" i="23" s="1"/>
  <c r="M86" i="23"/>
  <c r="P86" i="23" s="1"/>
  <c r="M26" i="23"/>
  <c r="P26" i="23" s="1"/>
  <c r="M21" i="23"/>
  <c r="P21" i="23" s="1"/>
  <c r="M22" i="23"/>
  <c r="P22" i="23" s="1"/>
  <c r="M17" i="23"/>
  <c r="P17" i="23" s="1"/>
  <c r="M14" i="23"/>
  <c r="P14" i="23" s="1"/>
  <c r="M288" i="23"/>
  <c r="P288" i="23" s="1"/>
  <c r="M287" i="23"/>
  <c r="P287" i="23" s="1"/>
  <c r="M294" i="23"/>
  <c r="P294" i="23" s="1"/>
  <c r="M271" i="23"/>
  <c r="P271" i="23" s="1"/>
  <c r="M235" i="23"/>
  <c r="P235" i="23" s="1"/>
  <c r="M261" i="23"/>
  <c r="P261" i="23" s="1"/>
  <c r="M260" i="23"/>
  <c r="P260" i="23" s="1"/>
  <c r="M256" i="23"/>
  <c r="P256" i="23" s="1"/>
  <c r="M41" i="23"/>
  <c r="P41" i="23" s="1"/>
  <c r="M44" i="23"/>
  <c r="P44" i="23" s="1"/>
  <c r="M162" i="23"/>
  <c r="P162" i="23" s="1"/>
  <c r="M157" i="23"/>
  <c r="P157" i="23" s="1"/>
  <c r="M164" i="23"/>
  <c r="P164" i="23" s="1"/>
  <c r="M89" i="23"/>
  <c r="P89" i="23" s="1"/>
  <c r="M88" i="23"/>
  <c r="P88" i="23" s="1"/>
  <c r="M219" i="23"/>
  <c r="P219" i="23" s="1"/>
  <c r="M249" i="23"/>
  <c r="P249" i="23" s="1"/>
  <c r="M254" i="23"/>
  <c r="P254" i="23" s="1"/>
  <c r="M255" i="23"/>
  <c r="P255" i="23" s="1"/>
  <c r="M229" i="23"/>
  <c r="P229" i="23" s="1"/>
  <c r="M265" i="23"/>
  <c r="P265" i="23" s="1"/>
  <c r="M234" i="23"/>
  <c r="P234" i="23" s="1"/>
  <c r="M224" i="23"/>
  <c r="P224" i="23" s="1"/>
  <c r="M221" i="23"/>
  <c r="P221" i="23" s="1"/>
  <c r="M222" i="23"/>
  <c r="P222" i="23" s="1"/>
  <c r="M286" i="23"/>
  <c r="P286" i="23" s="1"/>
  <c r="M243" i="23"/>
  <c r="P243" i="23" s="1"/>
  <c r="M293" i="23"/>
  <c r="P293" i="23" s="1"/>
  <c r="M47" i="23"/>
  <c r="P47" i="23" s="1"/>
  <c r="M48" i="23"/>
  <c r="P48" i="23" s="1"/>
  <c r="M39" i="23"/>
  <c r="P39" i="23" s="1"/>
  <c r="M36" i="23"/>
  <c r="P36" i="23" s="1"/>
  <c r="M40" i="23"/>
  <c r="P40" i="23" s="1"/>
  <c r="M103" i="23"/>
  <c r="P103" i="23" s="1"/>
  <c r="M172" i="23"/>
  <c r="P172" i="23" s="1"/>
  <c r="M83" i="23"/>
  <c r="P83" i="23" s="1"/>
  <c r="M148" i="23"/>
  <c r="P148" i="23" s="1"/>
  <c r="M96" i="23"/>
  <c r="P96" i="23" s="1"/>
  <c r="M161" i="23"/>
  <c r="P161" i="23" s="1"/>
  <c r="M93" i="23"/>
  <c r="P93" i="23" s="1"/>
  <c r="M158" i="23"/>
  <c r="P158" i="23" s="1"/>
  <c r="M154" i="23"/>
  <c r="P154" i="23" s="1"/>
  <c r="M90" i="23"/>
  <c r="P90" i="23" s="1"/>
  <c r="M92" i="23"/>
  <c r="P92" i="23" s="1"/>
  <c r="M13" i="23"/>
  <c r="P13" i="23" s="1"/>
  <c r="M220" i="23"/>
  <c r="P220" i="23" s="1"/>
  <c r="M217" i="23"/>
  <c r="P217" i="23" s="1"/>
  <c r="M34" i="23"/>
  <c r="P34" i="23" s="1"/>
  <c r="M35" i="23"/>
  <c r="P35" i="23" s="1"/>
  <c r="M33" i="23"/>
  <c r="P33" i="23" s="1"/>
  <c r="M147" i="23"/>
  <c r="P147" i="23" s="1"/>
  <c r="M156" i="23"/>
  <c r="P156" i="23" s="1"/>
  <c r="M150" i="23"/>
  <c r="P150" i="23" s="1"/>
  <c r="M80" i="23"/>
  <c r="P80" i="23" s="1"/>
  <c r="M81" i="23"/>
  <c r="P81" i="23" s="1"/>
  <c r="M16" i="23"/>
  <c r="P16" i="23" s="1"/>
  <c r="M11" i="23"/>
  <c r="P11" i="23" s="1"/>
  <c r="M12" i="23"/>
  <c r="P12" i="23" s="1"/>
  <c r="M218" i="23"/>
  <c r="P218" i="23" s="1"/>
  <c r="M246" i="23"/>
  <c r="P246" i="23" s="1"/>
  <c r="M263" i="23"/>
  <c r="P263" i="23" s="1"/>
  <c r="M264" i="23"/>
  <c r="P264" i="23" s="1"/>
  <c r="M259" i="23"/>
  <c r="P259" i="23" s="1"/>
  <c r="M216" i="23"/>
  <c r="P216" i="23" s="1"/>
  <c r="M227" i="23"/>
  <c r="P227" i="23" s="1"/>
  <c r="M226" i="23"/>
  <c r="P226" i="23" s="1"/>
  <c r="M233" i="23"/>
  <c r="P233" i="23" s="1"/>
  <c r="M215" i="23"/>
  <c r="P215" i="23" s="1"/>
  <c r="M231" i="23"/>
  <c r="P231" i="23" s="1"/>
  <c r="M230" i="23"/>
  <c r="P230" i="23" s="1"/>
  <c r="M53" i="23"/>
  <c r="P53" i="23" s="1"/>
  <c r="M52" i="23"/>
  <c r="P52" i="23" s="1"/>
  <c r="M51" i="23"/>
  <c r="P51" i="23" s="1"/>
  <c r="M37" i="23"/>
  <c r="P37" i="23" s="1"/>
  <c r="M32" i="23"/>
  <c r="P32" i="23" s="1"/>
  <c r="M159" i="23"/>
  <c r="P159" i="23" s="1"/>
  <c r="M146" i="23"/>
  <c r="P146" i="23" s="1"/>
  <c r="M160" i="23"/>
  <c r="P160" i="23" s="1"/>
  <c r="M152" i="23"/>
  <c r="P152" i="23" s="1"/>
  <c r="M153" i="23"/>
  <c r="P153" i="23" s="1"/>
  <c r="M82" i="23"/>
  <c r="P82" i="23" s="1"/>
  <c r="M79" i="23"/>
  <c r="P79" i="23" s="1"/>
  <c r="M91" i="23"/>
  <c r="P91" i="23" s="1"/>
  <c r="M84" i="23"/>
  <c r="P84" i="23" s="1"/>
  <c r="M10" i="23"/>
  <c r="P10" i="23" s="1"/>
  <c r="M20" i="23"/>
  <c r="P20" i="23" s="1"/>
  <c r="M9" i="23"/>
  <c r="P9" i="23" s="1"/>
  <c r="AC137" i="21"/>
  <c r="AF137" i="21" s="1"/>
  <c r="AC136" i="21"/>
  <c r="AF136" i="21" s="1"/>
  <c r="AC135" i="21"/>
  <c r="AF135" i="21" s="1"/>
  <c r="AC134" i="21"/>
  <c r="AF134" i="21" s="1"/>
  <c r="AC133" i="21"/>
  <c r="AF133" i="21" s="1"/>
  <c r="AC132" i="21"/>
  <c r="AF132" i="21" s="1"/>
  <c r="AC131" i="21"/>
  <c r="AF131" i="21" s="1"/>
  <c r="AC130" i="21"/>
  <c r="AF130" i="21" s="1"/>
  <c r="AC129" i="21"/>
  <c r="AF129" i="21" s="1"/>
  <c r="AC128" i="21"/>
  <c r="AF128" i="21" s="1"/>
  <c r="AC127" i="21"/>
  <c r="AF127" i="21" s="1"/>
  <c r="AC126" i="21"/>
  <c r="AF126" i="21" s="1"/>
  <c r="AC125" i="21"/>
  <c r="AF125" i="21" s="1"/>
  <c r="AC124" i="21"/>
  <c r="AF124" i="21" s="1"/>
  <c r="AC123" i="21"/>
  <c r="AF123" i="21" s="1"/>
  <c r="AC122" i="21"/>
  <c r="AF122" i="21" s="1"/>
  <c r="AC121" i="21"/>
  <c r="AF121" i="21" s="1"/>
  <c r="AG116" i="21"/>
  <c r="AC116" i="21"/>
  <c r="AF116" i="21" s="1"/>
  <c r="AC115" i="21"/>
  <c r="AF115" i="21" s="1"/>
  <c r="AC114" i="21"/>
  <c r="AF114" i="21" s="1"/>
  <c r="AC113" i="21"/>
  <c r="AF113" i="21"/>
  <c r="AC112" i="21"/>
  <c r="AF112" i="21" s="1"/>
  <c r="AC111" i="21"/>
  <c r="AF111" i="21"/>
  <c r="AC110" i="21"/>
  <c r="AF110" i="21" s="1"/>
  <c r="AC109" i="21"/>
  <c r="AF109" i="21"/>
  <c r="AC108" i="21"/>
  <c r="AF108" i="21" s="1"/>
  <c r="AC107" i="21"/>
  <c r="AF107" i="21" s="1"/>
  <c r="AC106" i="21"/>
  <c r="AF106" i="21" s="1"/>
  <c r="AC105" i="21"/>
  <c r="AF105" i="21"/>
  <c r="AC104" i="21"/>
  <c r="AF104" i="21" s="1"/>
  <c r="AC103" i="21"/>
  <c r="AF103" i="21"/>
  <c r="AC102" i="21"/>
  <c r="AF102" i="21" s="1"/>
  <c r="AC101" i="21"/>
  <c r="AF101" i="21"/>
  <c r="AC100" i="21"/>
  <c r="AF100" i="21" s="1"/>
  <c r="AC99" i="21"/>
  <c r="AF99" i="21" s="1"/>
  <c r="AC98" i="21"/>
  <c r="AF98" i="21" s="1"/>
  <c r="AC97" i="21"/>
  <c r="AF97" i="21"/>
  <c r="AC96" i="21"/>
  <c r="AF96" i="21" s="1"/>
  <c r="AC95" i="21"/>
  <c r="AF95" i="21"/>
  <c r="AC94" i="21"/>
  <c r="AF94" i="21" s="1"/>
  <c r="AC93" i="21"/>
  <c r="AF93" i="21"/>
  <c r="AC92" i="21"/>
  <c r="AF92" i="21" s="1"/>
  <c r="AC91" i="21"/>
  <c r="AF91" i="21" s="1"/>
  <c r="AC90" i="21"/>
  <c r="AF90" i="21" s="1"/>
  <c r="AC89" i="21"/>
  <c r="AF89" i="21"/>
  <c r="AC88" i="21"/>
  <c r="AF88" i="21" s="1"/>
  <c r="AC87" i="21"/>
  <c r="AF87" i="21"/>
  <c r="AC86" i="21"/>
  <c r="AF86" i="21" s="1"/>
  <c r="AC85" i="21"/>
  <c r="AF85" i="21"/>
  <c r="AC84" i="21"/>
  <c r="AF84" i="21" s="1"/>
  <c r="AC83" i="21"/>
  <c r="AF83" i="21" s="1"/>
  <c r="AC82" i="21"/>
  <c r="AF82" i="21" s="1"/>
  <c r="AC81" i="21"/>
  <c r="AF81" i="21"/>
  <c r="AC80" i="21"/>
  <c r="AF80" i="21" s="1"/>
  <c r="AC79" i="21"/>
  <c r="AF79" i="21"/>
  <c r="AC78" i="21"/>
  <c r="AF78" i="21" s="1"/>
  <c r="AC77" i="21"/>
  <c r="AF77" i="21"/>
  <c r="AC76" i="21"/>
  <c r="AF76" i="21" s="1"/>
  <c r="AC75" i="21"/>
  <c r="AF75" i="21" s="1"/>
  <c r="AC74" i="21"/>
  <c r="AF74" i="21" s="1"/>
  <c r="AC73" i="21"/>
  <c r="AF73" i="21"/>
  <c r="AC72" i="21"/>
  <c r="AF72" i="21" s="1"/>
  <c r="AC71" i="21"/>
  <c r="AF71" i="21"/>
  <c r="AC70" i="21"/>
  <c r="AF70" i="21" s="1"/>
  <c r="AC69" i="21"/>
  <c r="AF69" i="21"/>
  <c r="AC68" i="21"/>
  <c r="AF68" i="21" s="1"/>
  <c r="AC67" i="21"/>
  <c r="AF67" i="21" s="1"/>
  <c r="AC66" i="21"/>
  <c r="AF66" i="21" s="1"/>
  <c r="AC65" i="21"/>
  <c r="AF65" i="21"/>
  <c r="AC64" i="21"/>
  <c r="AF64" i="21" s="1"/>
  <c r="AC63" i="21"/>
  <c r="AF63" i="21"/>
  <c r="AC62" i="21"/>
  <c r="AF62" i="21" s="1"/>
  <c r="AC61" i="21"/>
  <c r="AF61" i="21"/>
  <c r="AC60" i="21"/>
  <c r="AF60" i="21" s="1"/>
  <c r="AC59" i="21"/>
  <c r="AF59" i="21" s="1"/>
  <c r="AC58" i="21"/>
  <c r="AF58" i="21" s="1"/>
  <c r="AC57" i="21"/>
  <c r="AF57" i="21"/>
  <c r="AC56" i="21"/>
  <c r="AF56" i="21" s="1"/>
  <c r="AC55" i="21"/>
  <c r="AF55" i="21"/>
  <c r="AC54" i="21"/>
  <c r="AF54" i="21" s="1"/>
  <c r="AC53" i="21"/>
  <c r="AF53" i="21"/>
  <c r="AC52" i="21"/>
  <c r="AF52" i="21" s="1"/>
  <c r="AC51" i="21"/>
  <c r="AF51" i="21" s="1"/>
  <c r="AC50" i="21"/>
  <c r="AF50" i="21" s="1"/>
  <c r="AC49" i="21"/>
  <c r="AF49" i="21"/>
  <c r="AC48" i="21"/>
  <c r="AF48" i="21" s="1"/>
  <c r="AC47" i="21"/>
  <c r="AF47" i="21"/>
  <c r="AC46" i="21"/>
  <c r="AF46" i="21" s="1"/>
  <c r="AC45" i="21"/>
  <c r="AF45" i="21"/>
  <c r="AC44" i="21"/>
  <c r="AF44" i="21" s="1"/>
  <c r="AC43" i="21"/>
  <c r="AF43" i="21" s="1"/>
  <c r="AC42" i="21"/>
  <c r="AF42" i="21" s="1"/>
  <c r="AC41" i="21"/>
  <c r="AF41" i="21"/>
  <c r="AC40" i="21"/>
  <c r="AF40" i="21" s="1"/>
  <c r="AC39" i="21"/>
  <c r="AF39" i="21"/>
  <c r="AC38" i="21"/>
  <c r="AF38" i="21" s="1"/>
  <c r="AC37" i="21"/>
  <c r="AF37" i="21"/>
  <c r="AC36" i="21"/>
  <c r="AF36" i="21" s="1"/>
  <c r="AC35" i="21"/>
  <c r="AF35" i="21" s="1"/>
  <c r="AC34" i="21"/>
  <c r="AF34" i="21" s="1"/>
  <c r="AC33" i="21"/>
  <c r="AF33" i="21"/>
  <c r="AC32" i="21"/>
  <c r="AF32" i="21" s="1"/>
  <c r="AC31" i="21"/>
  <c r="AF31" i="21"/>
  <c r="AC30" i="21"/>
  <c r="AF30" i="21" s="1"/>
  <c r="AC29" i="21"/>
  <c r="AF29" i="21"/>
  <c r="AC28" i="21"/>
  <c r="AF28" i="21" s="1"/>
  <c r="AC27" i="21"/>
  <c r="AF27" i="21" s="1"/>
  <c r="AC26" i="21"/>
  <c r="AF26" i="21" s="1"/>
  <c r="AC25" i="21"/>
  <c r="AF25" i="21"/>
  <c r="AC24" i="21"/>
  <c r="AF24" i="21" s="1"/>
  <c r="AC23" i="21"/>
  <c r="AF23" i="21"/>
  <c r="AC22" i="21"/>
  <c r="AF22" i="21" s="1"/>
  <c r="AC21" i="21"/>
  <c r="AF21" i="21"/>
  <c r="AC20" i="21"/>
  <c r="AF20" i="21" s="1"/>
  <c r="AC19" i="21"/>
  <c r="AF19" i="21" s="1"/>
  <c r="AC18" i="21"/>
  <c r="AF18" i="21" s="1"/>
  <c r="AC17" i="21"/>
  <c r="AF17" i="21"/>
  <c r="AC16" i="21"/>
  <c r="AF16" i="21" s="1"/>
  <c r="AC15" i="21"/>
  <c r="AF15" i="21"/>
  <c r="AC14" i="21"/>
  <c r="AF14" i="21" s="1"/>
  <c r="AC13" i="21"/>
  <c r="AF13" i="21"/>
  <c r="AC12" i="21"/>
  <c r="AF12" i="21" s="1"/>
  <c r="AC11" i="21"/>
  <c r="AF11" i="21" s="1"/>
  <c r="AC10" i="21"/>
  <c r="AF10" i="21" s="1"/>
  <c r="AC9" i="21"/>
  <c r="AF9" i="21"/>
  <c r="O265" i="33"/>
  <c r="O24" i="33"/>
  <c r="O288" i="33"/>
  <c r="O453" i="33"/>
  <c r="O236" i="33"/>
  <c r="O297" i="33"/>
  <c r="O229" i="33"/>
  <c r="O433" i="33"/>
  <c r="O472" i="33"/>
  <c r="O32" i="33"/>
  <c r="O28" i="33"/>
  <c r="O103" i="33"/>
  <c r="O290" i="33"/>
  <c r="O303" i="33"/>
  <c r="O326" i="33"/>
  <c r="O374" i="33"/>
  <c r="O393" i="33"/>
  <c r="O15" i="33"/>
  <c r="O306" i="33"/>
  <c r="O370" i="33"/>
  <c r="O473" i="33"/>
  <c r="O319" i="33"/>
  <c r="O247" i="33"/>
  <c r="S138" i="31"/>
  <c r="S139" i="31"/>
  <c r="O49" i="33"/>
  <c r="O51" i="33"/>
  <c r="O220" i="33"/>
  <c r="O219" i="33"/>
  <c r="O151" i="33"/>
  <c r="O357" i="33"/>
  <c r="O21" i="33"/>
  <c r="O300" i="33"/>
  <c r="O366" i="33"/>
  <c r="O450" i="33"/>
  <c r="O447" i="33"/>
  <c r="O439" i="33"/>
  <c r="O489" i="33"/>
  <c r="O481" i="33"/>
  <c r="O315" i="33"/>
  <c r="O239" i="33"/>
  <c r="O85" i="33"/>
  <c r="S301" i="30" l="1"/>
  <c r="S302" i="30" s="1"/>
  <c r="T298" i="30"/>
  <c r="O42" i="33"/>
  <c r="O40" i="33"/>
  <c r="O22" i="33"/>
  <c r="O48" i="33"/>
  <c r="O218" i="33"/>
  <c r="O36" i="33"/>
  <c r="O394" i="33"/>
  <c r="O156" i="33"/>
  <c r="O44" i="33"/>
  <c r="O30" i="33"/>
  <c r="O419" i="33"/>
  <c r="O225" i="33"/>
  <c r="O37" i="33"/>
  <c r="O87" i="33"/>
  <c r="O216" i="33"/>
  <c r="O148" i="33"/>
  <c r="O52" i="33"/>
  <c r="O14" i="33"/>
  <c r="O361" i="33"/>
  <c r="O82" i="33"/>
  <c r="O160" i="33"/>
  <c r="O191" i="33"/>
  <c r="O165" i="33"/>
  <c r="O292" i="33"/>
  <c r="O250" i="33"/>
  <c r="O184" i="33"/>
  <c r="O133" i="33"/>
  <c r="O230" i="33"/>
  <c r="O58" i="33"/>
  <c r="O331" i="33"/>
  <c r="O189" i="33"/>
  <c r="O186" i="33"/>
  <c r="O448" i="33"/>
  <c r="O64" i="33"/>
  <c r="O202" i="33"/>
  <c r="O136" i="33"/>
  <c r="O416" i="33"/>
  <c r="O469" i="33"/>
  <c r="O462" i="33"/>
  <c r="O336" i="33"/>
  <c r="O309" i="33"/>
  <c r="O261" i="33"/>
  <c r="O464" i="33"/>
  <c r="O475" i="33"/>
  <c r="O454" i="33"/>
  <c r="O460" i="33"/>
  <c r="O451" i="33"/>
  <c r="O444" i="33"/>
  <c r="O437" i="33"/>
  <c r="O438" i="33"/>
  <c r="O67" i="33"/>
  <c r="O65" i="33"/>
  <c r="O198" i="33"/>
  <c r="O196" i="33"/>
  <c r="O139" i="33"/>
  <c r="O137" i="33"/>
  <c r="O412" i="33"/>
  <c r="O488" i="33"/>
  <c r="O483" i="33"/>
  <c r="O443" i="33"/>
  <c r="O325" i="33"/>
  <c r="O314" i="33"/>
  <c r="O61" i="33"/>
  <c r="O90" i="33"/>
  <c r="O107" i="33"/>
  <c r="O294" i="33"/>
  <c r="O221" i="33"/>
  <c r="O252" i="33"/>
  <c r="O233" i="33"/>
  <c r="O396" i="33"/>
  <c r="O476" i="33"/>
  <c r="O440" i="33"/>
  <c r="O457" i="33"/>
  <c r="O257" i="33"/>
  <c r="O238" i="33"/>
  <c r="O465" i="33"/>
  <c r="O463" i="33"/>
  <c r="O365" i="26"/>
  <c r="O237" i="33"/>
  <c r="O123" i="33"/>
  <c r="O477" i="33"/>
  <c r="O449" i="33"/>
  <c r="O312" i="33"/>
  <c r="O39" i="33"/>
  <c r="O318" i="33"/>
  <c r="O27" i="33"/>
  <c r="O482" i="33"/>
  <c r="O242" i="33"/>
  <c r="O88" i="33"/>
</calcChain>
</file>

<file path=xl/sharedStrings.xml><?xml version="1.0" encoding="utf-8"?>
<sst xmlns="http://schemas.openxmlformats.org/spreadsheetml/2006/main" count="3245" uniqueCount="1048">
  <si>
    <t>LESTVICA:</t>
  </si>
  <si>
    <t>T</t>
  </si>
  <si>
    <t>o</t>
  </si>
  <si>
    <t>z</t>
  </si>
  <si>
    <t>povpr</t>
  </si>
  <si>
    <t>ČUČEK Matej</t>
  </si>
  <si>
    <t>NOVAK Miha</t>
  </si>
  <si>
    <t>DERENDA Andrej</t>
  </si>
  <si>
    <t>PERPAR Jaka</t>
  </si>
  <si>
    <t>MILOVANOVIČ Klemen</t>
  </si>
  <si>
    <t>VRHOVEC Luka</t>
  </si>
  <si>
    <t>NOVAK Gregor</t>
  </si>
  <si>
    <t>ROVŠEK Martin</t>
  </si>
  <si>
    <t>PACEK Nejc</t>
  </si>
  <si>
    <t>KRKAČ Matjaž</t>
  </si>
  <si>
    <t>PLEŠNIK Matjaž</t>
  </si>
  <si>
    <t>BEK Endi</t>
  </si>
  <si>
    <t>KOPRIVEC Mitja</t>
  </si>
  <si>
    <t>VIDOVIČ Uroš</t>
  </si>
  <si>
    <t>PEKLAJ Boštjan</t>
  </si>
  <si>
    <t>KAJZER Matjaž</t>
  </si>
  <si>
    <t>BAJŽELJ Mitja</t>
  </si>
  <si>
    <t>GARTNER Anže</t>
  </si>
  <si>
    <t>ČEBULJ Anže</t>
  </si>
  <si>
    <t>EKIPNO</t>
  </si>
  <si>
    <t>DOLGI MOST</t>
  </si>
  <si>
    <t>DOLENC Sabina</t>
  </si>
  <si>
    <t>GERGAR Miran</t>
  </si>
  <si>
    <t>KRANJ</t>
  </si>
  <si>
    <t>KOZINC Gregor</t>
  </si>
  <si>
    <t>JAZBEC Simon</t>
  </si>
  <si>
    <t>HITRI IN DRZNI</t>
  </si>
  <si>
    <t>BIRSA Jaka</t>
  </si>
  <si>
    <t>VRHOVEC Miha</t>
  </si>
  <si>
    <t>JAMNIK Ivan</t>
  </si>
  <si>
    <t>JAMNIK Peter</t>
  </si>
  <si>
    <t>BK LJUBLJANA</t>
  </si>
  <si>
    <t>FEMEC Vasja</t>
  </si>
  <si>
    <t>3IT</t>
  </si>
  <si>
    <t>TROBEC Andraž</t>
  </si>
  <si>
    <t>ŠVARC Matej</t>
  </si>
  <si>
    <t>PERPAR Ana</t>
  </si>
  <si>
    <t>MOSTIŠČARJI</t>
  </si>
  <si>
    <t>ERBEŽNIK Uroš</t>
  </si>
  <si>
    <t>CUNDER Urban</t>
  </si>
  <si>
    <t>KALIMAN Matic</t>
  </si>
  <si>
    <t>PLAYBOYČKI</t>
  </si>
  <si>
    <t>JAKŠIČ Tadej</t>
  </si>
  <si>
    <t>BK BIT</t>
  </si>
  <si>
    <t>KORENČIČ Klemen</t>
  </si>
  <si>
    <t>OPEL TROBEC</t>
  </si>
  <si>
    <t>PUNGARTNIK Primož</t>
  </si>
  <si>
    <t>RENKO Andrej</t>
  </si>
  <si>
    <t>GRADIŠEK Renato</t>
  </si>
  <si>
    <t>BARTOL Robert</t>
  </si>
  <si>
    <t>STANOVNIK Žoni</t>
  </si>
  <si>
    <t>LI-NING TEAM</t>
  </si>
  <si>
    <t>ALBRECHT Tine</t>
  </si>
  <si>
    <t>PANIČ Nace</t>
  </si>
  <si>
    <t>KOLENC Katarina</t>
  </si>
  <si>
    <t>2011/12</t>
  </si>
  <si>
    <t>LOVRIČ Antonio</t>
  </si>
  <si>
    <t>SLANC Boris</t>
  </si>
  <si>
    <t>ŠTREKELJ Blaž</t>
  </si>
  <si>
    <t>JAKOPIN Blaž</t>
  </si>
  <si>
    <t>PAVLIHA Gal</t>
  </si>
  <si>
    <t>SKUBIC Peter</t>
  </si>
  <si>
    <t>CRO TEAM</t>
  </si>
  <si>
    <t>MAKUC Primož</t>
  </si>
  <si>
    <t>RUBIN Samo</t>
  </si>
  <si>
    <t>MAKOVEC Jani</t>
  </si>
  <si>
    <t>URŠIČ Aleš</t>
  </si>
  <si>
    <t>KASTELIC Matjaž</t>
  </si>
  <si>
    <t>LEČNIK Samo</t>
  </si>
  <si>
    <t>DOBNIKAR Aleš</t>
  </si>
  <si>
    <t>OMANOVIČ Špela</t>
  </si>
  <si>
    <t>GRDADOLNIK Gašper</t>
  </si>
  <si>
    <t>VALANČIČ Grega</t>
  </si>
  <si>
    <t xml:space="preserve"> </t>
  </si>
  <si>
    <t>SLOWPITCH TEAM</t>
  </si>
  <si>
    <t>ZAJTL Jan</t>
  </si>
  <si>
    <t>KIRN Jure</t>
  </si>
  <si>
    <t>STREHOVEC Rok</t>
  </si>
  <si>
    <t>BABIČ Dušan</t>
  </si>
  <si>
    <t>KAISER Primož</t>
  </si>
  <si>
    <t>DOBNIKAR Tomaž</t>
  </si>
  <si>
    <t>LEBAR Boris</t>
  </si>
  <si>
    <t>BOSLIČ Jerneja</t>
  </si>
  <si>
    <t>BKL JUNIOR TEAM</t>
  </si>
  <si>
    <t>URŠIČ Tilen</t>
  </si>
  <si>
    <t>BKL TEAM</t>
  </si>
  <si>
    <t>BKL ŠTUDENTI</t>
  </si>
  <si>
    <t>MLINAR Juš</t>
  </si>
  <si>
    <t>ŠEPEC Miha</t>
  </si>
  <si>
    <t>MARKUN Martin</t>
  </si>
  <si>
    <t>KOSTRAVC Mitja</t>
  </si>
  <si>
    <t>PREDANIČ Luka</t>
  </si>
  <si>
    <t>DAVIDOVIČ Primož</t>
  </si>
  <si>
    <t>MUJKIČ Maja</t>
  </si>
  <si>
    <t>SEME Peter</t>
  </si>
  <si>
    <t>REPAR Damjan</t>
  </si>
  <si>
    <t>VIHTELIČ Miran</t>
  </si>
  <si>
    <t>MAKUC Damjan</t>
  </si>
  <si>
    <t>KALUŽA Tadej</t>
  </si>
  <si>
    <t>TRTNIK Matjaž</t>
  </si>
  <si>
    <t>KAJZER Andrej</t>
  </si>
  <si>
    <t>KORDIŠ Bojan</t>
  </si>
  <si>
    <t>LEGENDE</t>
  </si>
  <si>
    <t>MIKLAVEC Matej</t>
  </si>
  <si>
    <t>JELNIKAR Dejan</t>
  </si>
  <si>
    <t>RUPNIK Matjaž</t>
  </si>
  <si>
    <t>STOJANOVIČ Ognjen</t>
  </si>
  <si>
    <t>OSTERC Žiga</t>
  </si>
  <si>
    <t>ZUPANEK Gregor</t>
  </si>
  <si>
    <t>STANIČ Jure</t>
  </si>
  <si>
    <t>ŠALEHAR Denis</t>
  </si>
  <si>
    <t>SAMASTUR Markus</t>
  </si>
  <si>
    <t>BK LJUBLJANA 2</t>
  </si>
  <si>
    <t>KOVAČEC Gregor</t>
  </si>
  <si>
    <t>PERGAR Gregor</t>
  </si>
  <si>
    <t>HORVAT Franc</t>
  </si>
  <si>
    <t>HRIBERNIK Matjaž</t>
  </si>
  <si>
    <t>GLAZER Dejan</t>
  </si>
  <si>
    <t>GRUBAR Sašo</t>
  </si>
  <si>
    <t>HOLZ Mitja</t>
  </si>
  <si>
    <t>KOS Klemen</t>
  </si>
  <si>
    <t>HOTKO Toni</t>
  </si>
  <si>
    <t>LIN Cin</t>
  </si>
  <si>
    <t>BREMEC Tomas</t>
  </si>
  <si>
    <t>KOVAČIČ Urban</t>
  </si>
  <si>
    <t>KOROŠEC Rok</t>
  </si>
  <si>
    <t>JURIČ Miro</t>
  </si>
  <si>
    <t>ANTONČIČ Vojko</t>
  </si>
  <si>
    <t>BALABANIČ Luka</t>
  </si>
  <si>
    <t>BUDALEC Davor</t>
  </si>
  <si>
    <t>BELE Boris</t>
  </si>
  <si>
    <t>STRAHINIČ Davor</t>
  </si>
  <si>
    <t>Ekipno 2011/12</t>
  </si>
  <si>
    <t>ŠPES Hrvoje</t>
  </si>
  <si>
    <t>RADIĆ Bojan</t>
  </si>
  <si>
    <t>JURCA Gal</t>
  </si>
  <si>
    <t xml:space="preserve">Ženske posamezno 2012/13 </t>
  </si>
  <si>
    <t>KOSEC RADIN Klaudia</t>
  </si>
  <si>
    <t>IVANKOVIČ Tanja Tea</t>
  </si>
  <si>
    <t xml:space="preserve">Mešani pari - ženske 2012/13 </t>
  </si>
  <si>
    <t>MEGLIČ Eva</t>
  </si>
  <si>
    <t>AVSENIK Irena</t>
  </si>
  <si>
    <t>MLEJNIK Vanja</t>
  </si>
  <si>
    <t xml:space="preserve">Mešani pari - moški 2012/13 </t>
  </si>
  <si>
    <t>RADIČ Bojan</t>
  </si>
  <si>
    <t xml:space="preserve">Ženske dvojice 2012/13 </t>
  </si>
  <si>
    <t xml:space="preserve">Moške dvojice 2012/13 </t>
  </si>
  <si>
    <t>AHLIN Tanja</t>
  </si>
  <si>
    <t>KRUŠIČ Staša</t>
  </si>
  <si>
    <t>POBOLJŠAJ Mateja</t>
  </si>
  <si>
    <t>MAROLT Miha</t>
  </si>
  <si>
    <t>ZABEL Blaž</t>
  </si>
  <si>
    <t>PSALTIROV Miki</t>
  </si>
  <si>
    <t>PSALTIROV Luka</t>
  </si>
  <si>
    <t>15.9.</t>
  </si>
  <si>
    <t>3.11.</t>
  </si>
  <si>
    <t>24.11.</t>
  </si>
  <si>
    <t>15.12.</t>
  </si>
  <si>
    <t>12.1.</t>
  </si>
  <si>
    <t>6.4.</t>
  </si>
  <si>
    <t>18.5.</t>
  </si>
  <si>
    <t>6.10.</t>
  </si>
  <si>
    <t>NOVAK Grega</t>
  </si>
  <si>
    <t>LIPUŠČEK Samo</t>
  </si>
  <si>
    <t>ŠLEGEL Simona</t>
  </si>
  <si>
    <t>MESARIČ Anja</t>
  </si>
  <si>
    <t>ŽUŽEK Gregor</t>
  </si>
  <si>
    <t>JAZBINŠEK Nina</t>
  </si>
  <si>
    <t>ŠPOLJAR Tadej</t>
  </si>
  <si>
    <t>ŠALEHAR Iza</t>
  </si>
  <si>
    <t>KUMELJ Ana Pia</t>
  </si>
  <si>
    <t>ALIČ Niko</t>
  </si>
  <si>
    <t>ŠALEHAR Lia</t>
  </si>
  <si>
    <t>BOKAL Karin</t>
  </si>
  <si>
    <t>SKENDER Mateja</t>
  </si>
  <si>
    <t>UDOVČ Mateja</t>
  </si>
  <si>
    <t>ŠUŠTAR Marko</t>
  </si>
  <si>
    <t>PRELOVŠEK Janja</t>
  </si>
  <si>
    <t>SKOK Simon</t>
  </si>
  <si>
    <t>VTIČ Janez</t>
  </si>
  <si>
    <t>REPŠE Igor</t>
  </si>
  <si>
    <t>ŠUŠTERŠIČ Jaka</t>
  </si>
  <si>
    <t>MEZGA Kim</t>
  </si>
  <si>
    <t>KRISTAN Maj</t>
  </si>
  <si>
    <t>PETEK Oskar</t>
  </si>
  <si>
    <t>NAGLIČ Domen</t>
  </si>
  <si>
    <t>GOLOB Brigita</t>
  </si>
  <si>
    <t>PREMEC Greta</t>
  </si>
  <si>
    <t>STIPANOVIČ Monika</t>
  </si>
  <si>
    <t>MARANGUNIČ Lidija</t>
  </si>
  <si>
    <t>PIRNER Jelena</t>
  </si>
  <si>
    <t>ROJNIK Mateja</t>
  </si>
  <si>
    <t>DULMIN Duška</t>
  </si>
  <si>
    <t>BLAŽEK Klavdija</t>
  </si>
  <si>
    <t>RUS Jasmina</t>
  </si>
  <si>
    <t>ŠTEFOK Nataša</t>
  </si>
  <si>
    <t>ŠABAN Sandi</t>
  </si>
  <si>
    <t>ZVER Dražen</t>
  </si>
  <si>
    <t>DULMIN Emerik</t>
  </si>
  <si>
    <t>FERK Vinko</t>
  </si>
  <si>
    <t>MIŠKOVIČ Siniša</t>
  </si>
  <si>
    <t>PAVLOVIČ Damir</t>
  </si>
  <si>
    <t>HUDE Andrej</t>
  </si>
  <si>
    <t>ŽUGELJ Nataša</t>
  </si>
  <si>
    <t>ZAKOTNIK Blaž</t>
  </si>
  <si>
    <t>BOŽIČ Janez</t>
  </si>
  <si>
    <t>STJELJA Luka</t>
  </si>
  <si>
    <t>PELC Luka</t>
  </si>
  <si>
    <t>KOSTREVC Mitja</t>
  </si>
  <si>
    <t>KROŠELJ Matic</t>
  </si>
  <si>
    <t>PETAN Rajko</t>
  </si>
  <si>
    <t>ROVAN Aljoša</t>
  </si>
  <si>
    <t>HUDE Anadrej</t>
  </si>
  <si>
    <t>JERČINOVIČ Rok</t>
  </si>
  <si>
    <t>OKORN Davorin</t>
  </si>
  <si>
    <t>9.2.</t>
  </si>
  <si>
    <t>16.3.</t>
  </si>
  <si>
    <t>JAGODIC Špela</t>
  </si>
  <si>
    <t>BABIČ Darja</t>
  </si>
  <si>
    <t>ZALAR Tilen</t>
  </si>
  <si>
    <t>PEŠKIR Gregor</t>
  </si>
  <si>
    <t>PISNIK Tina</t>
  </si>
  <si>
    <t>KOVAČ Dora</t>
  </si>
  <si>
    <t>KRTIČ Josipa</t>
  </si>
  <si>
    <t>PORENTA Alenka</t>
  </si>
  <si>
    <t>JEMEC Nina</t>
  </si>
  <si>
    <t>BERNETIČ Teja</t>
  </si>
  <si>
    <t>MEDVED Urška</t>
  </si>
  <si>
    <t>PAPA Javor</t>
  </si>
  <si>
    <t>BAJUK Luka</t>
  </si>
  <si>
    <t>KOVAČIČ Nina</t>
  </si>
  <si>
    <t>ZIDAR Irma</t>
  </si>
  <si>
    <t>VURDELJA Miroslav</t>
  </si>
  <si>
    <t>VENE Andraž</t>
  </si>
  <si>
    <t>TOMAŽIČ Dejan</t>
  </si>
  <si>
    <t>ČAMPELJ Rok</t>
  </si>
  <si>
    <t>MRAMOR Tilen</t>
  </si>
  <si>
    <t>BRAVHAR Iztok</t>
  </si>
  <si>
    <t>ZALETEL Jure</t>
  </si>
  <si>
    <t>BAJŽEL Mitja</t>
  </si>
  <si>
    <t>VOVKO Sebastjan</t>
  </si>
  <si>
    <t>ŽNIDARŠIČ Mitja</t>
  </si>
  <si>
    <t>BOŽIČ Robert</t>
  </si>
  <si>
    <t>GAJSKI Aleksander</t>
  </si>
  <si>
    <t>HOTKO Ivan</t>
  </si>
  <si>
    <t>PIRNAVER Gregor</t>
  </si>
  <si>
    <t>RADAKOVIČ Uroš</t>
  </si>
  <si>
    <t>KREFT Robert</t>
  </si>
  <si>
    <t>PODVRŠČEK Grega</t>
  </si>
  <si>
    <t>JUD Peter</t>
  </si>
  <si>
    <t>ČEFERIN Jure</t>
  </si>
  <si>
    <t>ZAVRŠNIKE Gregor</t>
  </si>
  <si>
    <t>ABUTOVIČ Žan</t>
  </si>
  <si>
    <t>PURKART Boris</t>
  </si>
  <si>
    <t>JUS Andrej</t>
  </si>
  <si>
    <t>IVANIŠIN Matjaž</t>
  </si>
  <si>
    <t>MILOSAVLJEVIČ Jan</t>
  </si>
  <si>
    <t>TURK Zvone</t>
  </si>
  <si>
    <t>OMAN Mojca</t>
  </si>
  <si>
    <t>CAPLJAK Julija</t>
  </si>
  <si>
    <t>MIHALIČEK Linda</t>
  </si>
  <si>
    <t>MARKOVIČ Marija</t>
  </si>
  <si>
    <t>CAPJAK Julija</t>
  </si>
  <si>
    <t>BEVK Eva</t>
  </si>
  <si>
    <t>LONČARIČ Filip</t>
  </si>
  <si>
    <t>SKENDER Marijan</t>
  </si>
  <si>
    <t>MARIČ Mario</t>
  </si>
  <si>
    <t>BEVK Miran</t>
  </si>
  <si>
    <t>KARL Dario</t>
  </si>
  <si>
    <t>STREHOVEC Miha</t>
  </si>
  <si>
    <t>14.9.</t>
  </si>
  <si>
    <t>12.10.</t>
  </si>
  <si>
    <t>16.11.</t>
  </si>
  <si>
    <t>14.12.</t>
  </si>
  <si>
    <t>8.2.</t>
  </si>
  <si>
    <t>8.3.</t>
  </si>
  <si>
    <t>17.5.</t>
  </si>
  <si>
    <t>ROSANDIČ Ana</t>
  </si>
  <si>
    <t>ŽUBRINIČ Maja</t>
  </si>
  <si>
    <t>PAVLOVIČ Nuša</t>
  </si>
  <si>
    <t>SUŠIN Barbara</t>
  </si>
  <si>
    <t>PLEŠEC Maja</t>
  </si>
  <si>
    <t>GRUDENIČ Igor</t>
  </si>
  <si>
    <t>MAHEČIČ Mario</t>
  </si>
  <si>
    <t>DUSPARA Dalibor</t>
  </si>
  <si>
    <t>MILETIČ Goran</t>
  </si>
  <si>
    <t>BARŠIČ Josip</t>
  </si>
  <si>
    <t xml:space="preserve">Ženske posamezno 2013/14 </t>
  </si>
  <si>
    <t xml:space="preserve">Ženske dvojice 2013/14 </t>
  </si>
  <si>
    <t xml:space="preserve">Mešani pari - moški 2013/14 </t>
  </si>
  <si>
    <t xml:space="preserve">Moške dvojice 2013/14 </t>
  </si>
  <si>
    <t>MIKULIČ Anita</t>
  </si>
  <si>
    <t>HALAS Helena</t>
  </si>
  <si>
    <t>OMERZU Tina</t>
  </si>
  <si>
    <t>KOŠNJEK Vesna</t>
  </si>
  <si>
    <t>SAJE Kama</t>
  </si>
  <si>
    <t>ŠUŠTARŠIČ Jaka</t>
  </si>
  <si>
    <t>ZUPANČIČ Gašper</t>
  </si>
  <si>
    <t>TOMAZIN Igor</t>
  </si>
  <si>
    <t>BREGAR Uroš</t>
  </si>
  <si>
    <t>HOMAR Iztok</t>
  </si>
  <si>
    <t>RAZPUTNIK Peter</t>
  </si>
  <si>
    <t>TURK Aljaž</t>
  </si>
  <si>
    <t xml:space="preserve">Mešani pari - ženske 2013/14 </t>
  </si>
  <si>
    <t>VIANELLO Iva</t>
  </si>
  <si>
    <t>VIDIČ Dunja</t>
  </si>
  <si>
    <t>LIPUŠČEK Nina</t>
  </si>
  <si>
    <t>GOLOB Anja</t>
  </si>
  <si>
    <t>ZAVRŠNIK Gregor</t>
  </si>
  <si>
    <t>REMEC Mateja</t>
  </si>
  <si>
    <t>ZALETEL Jurij</t>
  </si>
  <si>
    <t>UMEK Boštjan</t>
  </si>
  <si>
    <t>PRAZNIK Adrian</t>
  </si>
  <si>
    <t>JAVORNIK Uroš</t>
  </si>
  <si>
    <t>18.1.</t>
  </si>
  <si>
    <t>ZORC Karmen</t>
  </si>
  <si>
    <t>JERALIČ Nina</t>
  </si>
  <si>
    <t>MIKLAVČIČ Zala</t>
  </si>
  <si>
    <t>SREBERNJAK Dejan</t>
  </si>
  <si>
    <t>BALON Gregor</t>
  </si>
  <si>
    <t>HARTMAN Ana</t>
  </si>
  <si>
    <t>HARTMAN Robi</t>
  </si>
  <si>
    <t>MUSTAR Rok</t>
  </si>
  <si>
    <t>JOSIPOVIČ Leja</t>
  </si>
  <si>
    <t>BALON Grega</t>
  </si>
  <si>
    <t>JOSIPOVIČ Lea</t>
  </si>
  <si>
    <t>HORVAT Andrej</t>
  </si>
  <si>
    <t>ŠINKOVEC Jure</t>
  </si>
  <si>
    <t>ŠINKOVEC Miha</t>
  </si>
  <si>
    <t>MAKSIMOVIČ Natan</t>
  </si>
  <si>
    <t>STRUNA Rok</t>
  </si>
  <si>
    <t>MAMILOVIČ Gašper</t>
  </si>
  <si>
    <t>PODOBNIK Jan</t>
  </si>
  <si>
    <t>SAGADIN Domen</t>
  </si>
  <si>
    <t>KOZAK Anže</t>
  </si>
  <si>
    <t>DODIČ Nina</t>
  </si>
  <si>
    <t>ŠINKOVEC Helena</t>
  </si>
  <si>
    <t>BAMBIČ Domen</t>
  </si>
  <si>
    <t>RAZPOTNIK Peter</t>
  </si>
  <si>
    <t>VRHOVNIK David</t>
  </si>
  <si>
    <t>STRGAR Robert</t>
  </si>
  <si>
    <t>FORTUNA Matic</t>
  </si>
  <si>
    <t>TOMAŽIĆ Dejan</t>
  </si>
  <si>
    <t>29.3.</t>
  </si>
  <si>
    <t>PLEVNIK Miha</t>
  </si>
  <si>
    <t>DURALIJA Darko</t>
  </si>
  <si>
    <t>KORITNIK Rok</t>
  </si>
  <si>
    <t>PLUT Jošt</t>
  </si>
  <si>
    <t>SREBRNJAK Dejan</t>
  </si>
  <si>
    <t>KAVČIČ Kaja</t>
  </si>
  <si>
    <t>KRALJ Andreja</t>
  </si>
  <si>
    <t>BAJT Ela</t>
  </si>
  <si>
    <t>KOBAL Jure</t>
  </si>
  <si>
    <t>JAKOFČIČ Miha</t>
  </si>
  <si>
    <t>NEMANIČ Jera</t>
  </si>
  <si>
    <t>DOBNIKAR Jan</t>
  </si>
  <si>
    <t>SMRKOLJ Blaž</t>
  </si>
  <si>
    <t>VRHOVEC Nei</t>
  </si>
  <si>
    <t>20.9.</t>
  </si>
  <si>
    <t>11.10.</t>
  </si>
  <si>
    <t>15.11.</t>
  </si>
  <si>
    <t>13.12.</t>
  </si>
  <si>
    <t>17.1.</t>
  </si>
  <si>
    <t>14.2.</t>
  </si>
  <si>
    <t>14.3.</t>
  </si>
  <si>
    <t>18.4.</t>
  </si>
  <si>
    <t>16.5.</t>
  </si>
  <si>
    <t>6.6.</t>
  </si>
  <si>
    <t>PERKO Ana</t>
  </si>
  <si>
    <t>ČARMAN Uroš</t>
  </si>
  <si>
    <t>BERNETIČ Tea</t>
  </si>
  <si>
    <t>DEŽELA Blaž</t>
  </si>
  <si>
    <t>SMREKAR Anja</t>
  </si>
  <si>
    <t>BRAJKOVIČ Nike</t>
  </si>
  <si>
    <t>VRANKAR Nina</t>
  </si>
  <si>
    <t>ALIČ Gregor</t>
  </si>
  <si>
    <t>BABNIK Jan</t>
  </si>
  <si>
    <t>BAMBIČ Simon</t>
  </si>
  <si>
    <t xml:space="preserve">Ženske posamezno 2014/15 </t>
  </si>
  <si>
    <t xml:space="preserve">Ženske dvojice 2014/15 </t>
  </si>
  <si>
    <t xml:space="preserve">Mešani pari - ženske 2014/15 </t>
  </si>
  <si>
    <t xml:space="preserve">Mešani pari - moški 2014/15 </t>
  </si>
  <si>
    <t xml:space="preserve">Moške dvojice 2014/15 </t>
  </si>
  <si>
    <t>20.12.</t>
  </si>
  <si>
    <t>VRBNJAK Natalija</t>
  </si>
  <si>
    <t>HORVAT Ana Marija</t>
  </si>
  <si>
    <t>JAKOPIČ Nina</t>
  </si>
  <si>
    <t>ŽIBRET Nina</t>
  </si>
  <si>
    <t>KRALJ Andrea</t>
  </si>
  <si>
    <t>MIKLIČ Vita</t>
  </si>
  <si>
    <t>MIKLIČ Nataša</t>
  </si>
  <si>
    <t>ALT Arabela</t>
  </si>
  <si>
    <t>TOMAŽIČ Urška</t>
  </si>
  <si>
    <t>PAPLER Tanja</t>
  </si>
  <si>
    <t>ŠARIČ Nina</t>
  </si>
  <si>
    <t>STAJNKO Dejan</t>
  </si>
  <si>
    <t>ŠOŠTARIČ Nikola</t>
  </si>
  <si>
    <t>PARTINEC Robert</t>
  </si>
  <si>
    <t>FORTUNA Kristjan</t>
  </si>
  <si>
    <t>TOMAZIN Andreja</t>
  </si>
  <si>
    <t>MUROVEC Jani</t>
  </si>
  <si>
    <t>BAMBIČ Žiga</t>
  </si>
  <si>
    <t>GRMOVŠEK Grega</t>
  </si>
  <si>
    <t>RAPUŠA Dejan</t>
  </si>
  <si>
    <t>ŽUŽEK Grega</t>
  </si>
  <si>
    <t xml:space="preserve">Moški posamezno B 2014/15 </t>
  </si>
  <si>
    <t>ŽMAVC Nal</t>
  </si>
  <si>
    <t>GOSTINČAR Aleš</t>
  </si>
  <si>
    <t>KOTNIK Samo</t>
  </si>
  <si>
    <t>PLUT Matic</t>
  </si>
  <si>
    <t>KULAŠ Ivan</t>
  </si>
  <si>
    <t>MRKAILO Zoran</t>
  </si>
  <si>
    <t>BODALEC Davor</t>
  </si>
  <si>
    <t>FURDA Kristjan</t>
  </si>
  <si>
    <t>PETROVIČ Radovan</t>
  </si>
  <si>
    <t>IVANC Luka</t>
  </si>
  <si>
    <t>ZALOKAR Erik</t>
  </si>
  <si>
    <t>BOLKA Nejc</t>
  </si>
  <si>
    <t>SOMRAK Kristjan</t>
  </si>
  <si>
    <t>LEBEDJEV Vladimir</t>
  </si>
  <si>
    <t>ŠKRJANC Borut</t>
  </si>
  <si>
    <t>MIKUŠ Sara</t>
  </si>
  <si>
    <t>TIŠLER Urška</t>
  </si>
  <si>
    <t>KOMPARI Natalija</t>
  </si>
  <si>
    <t>KAMPARI Natalija</t>
  </si>
  <si>
    <t>TABERNIK Primož</t>
  </si>
  <si>
    <t>ZAVIRŠEK Nejc</t>
  </si>
  <si>
    <t>RAPOŠA Matjaž</t>
  </si>
  <si>
    <t>KMETEC Danijel</t>
  </si>
  <si>
    <t>KRISTAN Matej</t>
  </si>
  <si>
    <t>SKUBIC Gašper</t>
  </si>
  <si>
    <t>PETRIČ Miro</t>
  </si>
  <si>
    <t>KEBER Tina</t>
  </si>
  <si>
    <t>JUS Mateja</t>
  </si>
  <si>
    <t>URŠIČ Tomaž</t>
  </si>
  <si>
    <t>KROŠELJ Mitja</t>
  </si>
  <si>
    <t>DOBROTA Klemen</t>
  </si>
  <si>
    <t>LUKŠA Dubravka</t>
  </si>
  <si>
    <t>JARNI Primož</t>
  </si>
  <si>
    <t>BOŽIČEK David</t>
  </si>
  <si>
    <t>PUCELJ Jure</t>
  </si>
  <si>
    <t>ŠMID Nejc</t>
  </si>
  <si>
    <t>11.4.</t>
  </si>
  <si>
    <t>ŠKULJ Miha</t>
  </si>
  <si>
    <t>MIKUŠ Dejan</t>
  </si>
  <si>
    <t>KRAMAR Ana</t>
  </si>
  <si>
    <t>BARBIČ Franc</t>
  </si>
  <si>
    <t>KORITNIK Robert</t>
  </si>
  <si>
    <t>YLINEN Ville</t>
  </si>
  <si>
    <t>PELE Andraž</t>
  </si>
  <si>
    <t>KNIFIC Tim</t>
  </si>
  <si>
    <t>SUNJA Borut</t>
  </si>
  <si>
    <t>KOZLEVČAR Jernej</t>
  </si>
  <si>
    <t>ALIČ Živa</t>
  </si>
  <si>
    <t>BLAZNIK Urban</t>
  </si>
  <si>
    <t>NOVAK Anže</t>
  </si>
  <si>
    <t>KRANJC Jure</t>
  </si>
  <si>
    <t>URANKAR Katja</t>
  </si>
  <si>
    <t>UROIČ Marta</t>
  </si>
  <si>
    <t>TOPOLOVAC Lana</t>
  </si>
  <si>
    <t>KATIČ Svetlana</t>
  </si>
  <si>
    <t>PETRNEL Tomaž</t>
  </si>
  <si>
    <t>JORDAN Nejc</t>
  </si>
  <si>
    <t>HAFNER Vilim</t>
  </si>
  <si>
    <t>SANDELJ Veljko</t>
  </si>
  <si>
    <t>PETERNEL Tomaž</t>
  </si>
  <si>
    <t>SANDALJ Veljko</t>
  </si>
  <si>
    <t>MILANOVSKI Ivan</t>
  </si>
  <si>
    <t>TUTIĆ Aleksander</t>
  </si>
  <si>
    <t>SEZONA 2014-15</t>
  </si>
  <si>
    <t>2008-09</t>
  </si>
  <si>
    <t>2006-07</t>
  </si>
  <si>
    <t>ŠTULAR Miha</t>
  </si>
  <si>
    <t>ELERŠEK Tina</t>
  </si>
  <si>
    <t>ŠLJUKA NOVAK Lucija</t>
  </si>
  <si>
    <t>2007-08</t>
  </si>
  <si>
    <t>2009-10</t>
  </si>
  <si>
    <t>2010-11</t>
  </si>
  <si>
    <t>VALANČIČ Gregor</t>
  </si>
  <si>
    <t>2011-12</t>
  </si>
  <si>
    <t>2012-13</t>
  </si>
  <si>
    <t>2013-14</t>
  </si>
  <si>
    <t>2014-15</t>
  </si>
  <si>
    <t>2001-02</t>
  </si>
  <si>
    <t>2002-03</t>
  </si>
  <si>
    <t>2003-04</t>
  </si>
  <si>
    <t>2004-05</t>
  </si>
  <si>
    <t>2005-06</t>
  </si>
  <si>
    <t>GROHAR Žiga</t>
  </si>
  <si>
    <t>x</t>
  </si>
  <si>
    <t>Disciplina</t>
  </si>
  <si>
    <t>Liga</t>
  </si>
  <si>
    <t>MOŠKI POSAMEZNO</t>
  </si>
  <si>
    <t>DEKLETA POSAMEZNO</t>
  </si>
  <si>
    <t>ŽENSKE DVOJICE</t>
  </si>
  <si>
    <t>MOŠKE DVOJICE</t>
  </si>
  <si>
    <t>MEŠANI PARI DEKLETA</t>
  </si>
  <si>
    <t>MEŠANI PARI MOŠKI</t>
  </si>
  <si>
    <t xml:space="preserve">Ženske posamezno 2015/16 </t>
  </si>
  <si>
    <t>5.9.</t>
  </si>
  <si>
    <t>3.10.</t>
  </si>
  <si>
    <t>31.10.</t>
  </si>
  <si>
    <t>12.12.</t>
  </si>
  <si>
    <t>16.1.</t>
  </si>
  <si>
    <t>12.3.</t>
  </si>
  <si>
    <t>26.3.</t>
  </si>
  <si>
    <t>7.5.</t>
  </si>
  <si>
    <t>4.6.</t>
  </si>
  <si>
    <t xml:space="preserve">Moški posamezno B 2015/16 </t>
  </si>
  <si>
    <t>POBOLJŠAJ Maj</t>
  </si>
  <si>
    <t>MIHOLČIČ Roman</t>
  </si>
  <si>
    <t>JERIČ Pero</t>
  </si>
  <si>
    <t>BRUN Jerom</t>
  </si>
  <si>
    <t>KRAMAR PERKO Ana</t>
  </si>
  <si>
    <t>CUNDER Anja</t>
  </si>
  <si>
    <t xml:space="preserve">Mešani pari - moški 2015/16 </t>
  </si>
  <si>
    <t xml:space="preserve">Mešani pari - ženske 2015/16 </t>
  </si>
  <si>
    <t xml:space="preserve">Moške dvojice 2015/16 </t>
  </si>
  <si>
    <t>STEPAN Marjan</t>
  </si>
  <si>
    <t>VODOPIA Peter</t>
  </si>
  <si>
    <t>VODOPIA Nikola</t>
  </si>
  <si>
    <t>JERUŠIČ Jurica</t>
  </si>
  <si>
    <t>FABIJAN Jaka</t>
  </si>
  <si>
    <t>HLADNIK Klemen</t>
  </si>
  <si>
    <t xml:space="preserve">Moške dvojice B 2015/16 </t>
  </si>
  <si>
    <t>Li-Ning Liga 2015/16 B</t>
  </si>
  <si>
    <t>Li-Ning Liga 2015/16 A</t>
  </si>
  <si>
    <t>NOVAK Zoja</t>
  </si>
  <si>
    <t>ŠINKOVAC Helena</t>
  </si>
  <si>
    <t>ŠINKOVAEC Jure</t>
  </si>
  <si>
    <t xml:space="preserve">Ženske dvojice 2015/16 </t>
  </si>
  <si>
    <t>BABNIK Maj</t>
  </si>
  <si>
    <t>MAKUC Tomaž</t>
  </si>
  <si>
    <t>ŠMID Lenart</t>
  </si>
  <si>
    <t>RICHARD Steven</t>
  </si>
  <si>
    <t>DOMENIČ Leda</t>
  </si>
  <si>
    <t>ŠINKOVAEC Helena</t>
  </si>
  <si>
    <t>CESAR Ožbej</t>
  </si>
  <si>
    <t>MAGERL Tomaž</t>
  </si>
  <si>
    <t>KRISTAN Jan</t>
  </si>
  <si>
    <t>STOPAR Miha</t>
  </si>
  <si>
    <t>TKALEC Danijel</t>
  </si>
  <si>
    <t>FABJAN Jaka</t>
  </si>
  <si>
    <t>ŠPEHAR Borut</t>
  </si>
  <si>
    <t>MAKOTER Andrej</t>
  </si>
  <si>
    <t>BUTARA Urška</t>
  </si>
  <si>
    <t>JAKOVAC Petra</t>
  </si>
  <si>
    <t>KLEMENC Blaž</t>
  </si>
  <si>
    <t>SAGADIN Klemen</t>
  </si>
  <si>
    <t>HOČEVAR Danaj</t>
  </si>
  <si>
    <t>PAJALIĆ Žak</t>
  </si>
  <si>
    <t>HAJNŠEK Sebastjan</t>
  </si>
  <si>
    <t>DREMPETIČ Matic</t>
  </si>
  <si>
    <t>PIKŠ Andraž</t>
  </si>
  <si>
    <t xml:space="preserve">Moški posamezno 2015/16 </t>
  </si>
  <si>
    <t>HAJNŠEK Kristjan</t>
  </si>
  <si>
    <t>JERČINOVIČ Blaž</t>
  </si>
  <si>
    <t>ALDŽIČ Haris</t>
  </si>
  <si>
    <t>DEBEVC Andrej</t>
  </si>
  <si>
    <t>PLAVČAK Andraž</t>
  </si>
  <si>
    <t>27.2.</t>
  </si>
  <si>
    <t>ŠEPEC Tanja</t>
  </si>
  <si>
    <t>PAHULJE Miha</t>
  </si>
  <si>
    <t>PLESNIČAR Tadej</t>
  </si>
  <si>
    <t>SEKULIČ Tomaž</t>
  </si>
  <si>
    <t>RUBIN Domen</t>
  </si>
  <si>
    <t>GAMBUS Suzana</t>
  </si>
  <si>
    <t>KRESE DARJA</t>
  </si>
  <si>
    <t>ŠAĆIR Ksenia</t>
  </si>
  <si>
    <t>KRESE Darja</t>
  </si>
  <si>
    <t>SKENDER ŽUŽEK Mateja</t>
  </si>
  <si>
    <t>VUGRINEC Marjan</t>
  </si>
  <si>
    <t>KRIŽMAN Srečko</t>
  </si>
  <si>
    <t>VIDMAR Dejan</t>
  </si>
  <si>
    <t>PUNGERČAR Samo</t>
  </si>
  <si>
    <t>KRIVEC Gregor</t>
  </si>
  <si>
    <t>CIJUHA Anže</t>
  </si>
  <si>
    <t>23.4.</t>
  </si>
  <si>
    <t>BREJC Tanja</t>
  </si>
  <si>
    <t>MEKUČ Blaž</t>
  </si>
  <si>
    <t>METELKO Silvo</t>
  </si>
  <si>
    <t>GRIČAR Jona</t>
  </si>
  <si>
    <t>STANČIČ Strahinja</t>
  </si>
  <si>
    <t>BULATOVIĆ Marija</t>
  </si>
  <si>
    <t>PRANDO Dalila</t>
  </si>
  <si>
    <t>KULEŠ Anamarija</t>
  </si>
  <si>
    <t>RAKIĆ Tina</t>
  </si>
  <si>
    <t>MARAVIĆ Anja</t>
  </si>
  <si>
    <t>BEKAČ Ema</t>
  </si>
  <si>
    <t>MANIĆ Tijana</t>
  </si>
  <si>
    <t>HADŽIĆ Elmina</t>
  </si>
  <si>
    <t>MIKINAC Ivana</t>
  </si>
  <si>
    <t>MAGDALENIĆ Ivan</t>
  </si>
  <si>
    <t>KARAMEHMEDOVIĆ Iljas</t>
  </si>
  <si>
    <t>KASTRATI Bekim</t>
  </si>
  <si>
    <t>RAKIĆ Vlada</t>
  </si>
  <si>
    <t>JANKOVIĆ Siniša</t>
  </si>
  <si>
    <t>ZAVRŠKI Tihomir</t>
  </si>
  <si>
    <t>BOŽINOVSKI Filip</t>
  </si>
  <si>
    <t>KOCH Bo</t>
  </si>
  <si>
    <t>ŠAVRIČ Aleš</t>
  </si>
  <si>
    <t>KERN</t>
  </si>
  <si>
    <t>PEŠKIR Grega</t>
  </si>
  <si>
    <t>MARDANUS Ganda</t>
  </si>
  <si>
    <t xml:space="preserve">TENZER </t>
  </si>
  <si>
    <t>VIDMAR Primož</t>
  </si>
  <si>
    <t>KOROŠEC Klemen</t>
  </si>
  <si>
    <t>XSEVER Roq</t>
  </si>
  <si>
    <t>PRAZNIK Aljoša</t>
  </si>
  <si>
    <t>KARMEHMEDOVIĆ Iljas</t>
  </si>
  <si>
    <t>PAVLICA Boštjan</t>
  </si>
  <si>
    <t>KERN Matjaž</t>
  </si>
  <si>
    <t>STREMECKI Gregor</t>
  </si>
  <si>
    <t>2015-16</t>
  </si>
  <si>
    <t>BAJŽELJ Maja</t>
  </si>
  <si>
    <t>10.9.</t>
  </si>
  <si>
    <t>10.12.</t>
  </si>
  <si>
    <t>14.1.</t>
  </si>
  <si>
    <t>25.2.</t>
  </si>
  <si>
    <t>11.3.</t>
  </si>
  <si>
    <t>8.4.</t>
  </si>
  <si>
    <t>29.10.</t>
  </si>
  <si>
    <t>19.11.</t>
  </si>
  <si>
    <t>13.5.</t>
  </si>
  <si>
    <t>STEPAN Marijan</t>
  </si>
  <si>
    <t>BARTOL Robi</t>
  </si>
  <si>
    <t>VODOPIJA Nikola</t>
  </si>
  <si>
    <t>ARNŠEK Aleš</t>
  </si>
  <si>
    <t xml:space="preserve">Moški posamezno 2016/17 </t>
  </si>
  <si>
    <t xml:space="preserve">Ženske posamezno 2016/17 </t>
  </si>
  <si>
    <t xml:space="preserve">Ženske dvojice 2016/17 </t>
  </si>
  <si>
    <t>BULATOVIČ Marija</t>
  </si>
  <si>
    <t>ZORE KRIVEC Marija</t>
  </si>
  <si>
    <t>MAKINAC Ivana</t>
  </si>
  <si>
    <t>IVANČIČ Minka</t>
  </si>
  <si>
    <t xml:space="preserve">Mešani pari - ženske 2016/17 </t>
  </si>
  <si>
    <t xml:space="preserve">Mešani pari - moški 2016/17 </t>
  </si>
  <si>
    <t>BANOV Andrej</t>
  </si>
  <si>
    <t xml:space="preserve">Moške dvojice 2016/17 </t>
  </si>
  <si>
    <t>Moški posamezno 2016/17 B</t>
  </si>
  <si>
    <t>KOS Filip</t>
  </si>
  <si>
    <t>Moške dvojice 2016/17 B</t>
  </si>
  <si>
    <t>XAVER Roq</t>
  </si>
  <si>
    <t xml:space="preserve">Li-Ning Liga 2016/17 </t>
  </si>
  <si>
    <t>BAŠ Damjan</t>
  </si>
  <si>
    <t>ZALETEL Žiga</t>
  </si>
  <si>
    <t>BOŠTIC Anže</t>
  </si>
  <si>
    <t>MAROLT Jernej</t>
  </si>
  <si>
    <t>BUTARA Tinkara</t>
  </si>
  <si>
    <t>PERKO KRAMAR Ana</t>
  </si>
  <si>
    <t>ŽUŽEK Mateja</t>
  </si>
  <si>
    <t>KOPAČ Nina</t>
  </si>
  <si>
    <t>IVANČIČ Maruša</t>
  </si>
  <si>
    <t>POTRPIN Robi</t>
  </si>
  <si>
    <t>POTRPIN Mateja</t>
  </si>
  <si>
    <t>KOLANDER Patricija</t>
  </si>
  <si>
    <t>KOPRIVEC Gašper</t>
  </si>
  <si>
    <t>KOGOJ Tanja</t>
  </si>
  <si>
    <t>PONIKVAR Mojca</t>
  </si>
  <si>
    <t>KOGOJ Jan</t>
  </si>
  <si>
    <t>BOGATAJ Matej</t>
  </si>
  <si>
    <t>TURNŠEK Jani</t>
  </si>
  <si>
    <t>KUZMA Boštjan</t>
  </si>
  <si>
    <t>ŠTEFANEC Drago</t>
  </si>
  <si>
    <t>PELE David</t>
  </si>
  <si>
    <t>GRZINIČ Primož</t>
  </si>
  <si>
    <t>NARAKS Aljaž</t>
  </si>
  <si>
    <t>DOVGAN Domen</t>
  </si>
  <si>
    <t>OMAHNE Tilen</t>
  </si>
  <si>
    <t>TINTA Andraž</t>
  </si>
  <si>
    <t>KRAMAR Goran</t>
  </si>
  <si>
    <t>ŠLEGL Simona</t>
  </si>
  <si>
    <t>MIKLIČ Eva</t>
  </si>
  <si>
    <t>BUTARA Urša</t>
  </si>
  <si>
    <t>ZORMAN Gorazd</t>
  </si>
  <si>
    <t>BIZJAK Gal</t>
  </si>
  <si>
    <t>PEČOVNIK Andraž</t>
  </si>
  <si>
    <t>PEČOVNIK Klemen</t>
  </si>
  <si>
    <t>ŠKOF Tadej</t>
  </si>
  <si>
    <t>SATLER Alenka</t>
  </si>
  <si>
    <t>ŠINKOVEC Uroš</t>
  </si>
  <si>
    <t>JEROMELJ Luka</t>
  </si>
  <si>
    <t>KUHARIČ Mateja</t>
  </si>
  <si>
    <t>MOKOTAR Andrej</t>
  </si>
  <si>
    <t>JAGO Vega</t>
  </si>
  <si>
    <t>REBOLJ Nik</t>
  </si>
  <si>
    <t>DUJMOVIČ Aleksandra</t>
  </si>
  <si>
    <t>PAVLIČ Matej</t>
  </si>
  <si>
    <t>JELEN POLAK Veronika</t>
  </si>
  <si>
    <t>PELE Nejc</t>
  </si>
  <si>
    <t>HUMMEL Goran</t>
  </si>
  <si>
    <t>BART Bruno</t>
  </si>
  <si>
    <t>POBOLŠAJ Maj</t>
  </si>
  <si>
    <t>TALAN Emilija</t>
  </si>
  <si>
    <t>DMITROVIĆ Sofija</t>
  </si>
  <si>
    <t>ILIĆ Demir</t>
  </si>
  <si>
    <t>VILAR Miha</t>
  </si>
  <si>
    <t>MAGDELENIĆ Ivan</t>
  </si>
  <si>
    <t>ŽVORC Andrea</t>
  </si>
  <si>
    <t>KOVAČIĆ Nina</t>
  </si>
  <si>
    <t>GUMBAS Suzana</t>
  </si>
  <si>
    <t>JERALIĆ Nina</t>
  </si>
  <si>
    <t>HRANILOVIĆ Matija</t>
  </si>
  <si>
    <t>SAVOYE Vivien</t>
  </si>
  <si>
    <t>BAN Filip</t>
  </si>
  <si>
    <t>GLIHA Goran</t>
  </si>
  <si>
    <t>FERENČAK Goran</t>
  </si>
  <si>
    <t>VRBANEC Damir</t>
  </si>
  <si>
    <t>BEČAN Blaž</t>
  </si>
  <si>
    <t>AUGUSTINOVIĆ Jasenka</t>
  </si>
  <si>
    <t>VLAHEK Luka</t>
  </si>
  <si>
    <t>HRANILOVIĆ Mitja</t>
  </si>
  <si>
    <t>DARIO Karl</t>
  </si>
  <si>
    <t>VIDIVIĆ Anton</t>
  </si>
  <si>
    <t>KATIĆ Svetlana</t>
  </si>
  <si>
    <t>ŠKORC Tanja</t>
  </si>
  <si>
    <t>KLOBUČAR Iva</t>
  </si>
  <si>
    <t>RULAVINA Sonja</t>
  </si>
  <si>
    <t>RADOJKOVIĆ Tihana</t>
  </si>
  <si>
    <t>VRKIĆ Iva</t>
  </si>
  <si>
    <t>VIDOVIČ Anton</t>
  </si>
  <si>
    <t>KARAMAHMEDOVIĆ Iljas</t>
  </si>
  <si>
    <t>KERN Andraž</t>
  </si>
  <si>
    <t>MILEŠIĆ Mario</t>
  </si>
  <si>
    <t>GRILJ Gorazd</t>
  </si>
  <si>
    <t>TANOVIĆ Hamid</t>
  </si>
  <si>
    <t>KOVAČEC Aleš</t>
  </si>
  <si>
    <t>HRIBERNIK Uroš</t>
  </si>
  <si>
    <t>DORINKO Dalibor</t>
  </si>
  <si>
    <t>PRIBANIĆ Dalibor</t>
  </si>
  <si>
    <t>HRŽIĆ Edo</t>
  </si>
  <si>
    <t>VIGAN Josip</t>
  </si>
  <si>
    <t>SCHONER Žiga</t>
  </si>
  <si>
    <t>STIPANČIČ Andrej</t>
  </si>
  <si>
    <t>VIVODA Edi</t>
  </si>
  <si>
    <t>MIHIČ Miki</t>
  </si>
  <si>
    <t>TOBIJAS Tomislav</t>
  </si>
  <si>
    <t>BARAN Nikica</t>
  </si>
  <si>
    <t>KARAHMEDOVIĆ Iljas</t>
  </si>
  <si>
    <t>NUHANOVIĆ Agdal</t>
  </si>
  <si>
    <t>SAJKO Ivica</t>
  </si>
  <si>
    <t>KEVO Marin</t>
  </si>
  <si>
    <t>KOŠMRELJ Mitja</t>
  </si>
  <si>
    <t>ŠAVRIĆ Aleš</t>
  </si>
  <si>
    <t>RUKAVINA Sonja</t>
  </si>
  <si>
    <t>ILIČ Damir</t>
  </si>
  <si>
    <t>DORINKO Dlibor</t>
  </si>
  <si>
    <t>HRZIĆ Edi</t>
  </si>
  <si>
    <t>JELEN Polonca</t>
  </si>
  <si>
    <t>OMRZU Tina</t>
  </si>
  <si>
    <t>LENARČIČ Boštjan</t>
  </si>
  <si>
    <t>CERAR Marko</t>
  </si>
  <si>
    <t>2016-17</t>
  </si>
  <si>
    <t>Halloween</t>
  </si>
  <si>
    <t>Bit</t>
  </si>
  <si>
    <t>Finals</t>
  </si>
  <si>
    <t xml:space="preserve">Li-Ning Liga 2017/18 </t>
  </si>
  <si>
    <t xml:space="preserve">Moški posamezno 2017/18 </t>
  </si>
  <si>
    <t xml:space="preserve">ADA </t>
  </si>
  <si>
    <t xml:space="preserve">NY LN </t>
  </si>
  <si>
    <t>LOVRIĆ Antonio</t>
  </si>
  <si>
    <t>MAŠIĆ Šefik</t>
  </si>
  <si>
    <t>JERIČ Peter</t>
  </si>
  <si>
    <t>Celje</t>
  </si>
  <si>
    <t>Pustni</t>
  </si>
  <si>
    <t>JALUŠIČ Jurica</t>
  </si>
  <si>
    <t>Velikonočni</t>
  </si>
  <si>
    <t>Aprilski</t>
  </si>
  <si>
    <t>SUŠA Jan</t>
  </si>
  <si>
    <t xml:space="preserve">Ženske  posamezno 2017/18 </t>
  </si>
  <si>
    <t>Maja Žubrinić</t>
  </si>
  <si>
    <t>Urša Trbežnik</t>
  </si>
  <si>
    <t>Veronika Jelen Polak</t>
  </si>
  <si>
    <t>Suzana Gumbas</t>
  </si>
  <si>
    <t>Brigita Golob</t>
  </si>
  <si>
    <t>Katarina Juričev Mikulin</t>
  </si>
  <si>
    <t>Nina Šarić</t>
  </si>
  <si>
    <t>Emilija Talan</t>
  </si>
  <si>
    <t>Simona Šlegl</t>
  </si>
  <si>
    <t>Sabina Dolenc</t>
  </si>
  <si>
    <t>Maja Bajželj</t>
  </si>
  <si>
    <t>Tinkara Butara</t>
  </si>
  <si>
    <t>Andrea Kralj</t>
  </si>
  <si>
    <t>Kim Mezga</t>
  </si>
  <si>
    <t>Tina Rakić</t>
  </si>
  <si>
    <t>Mateja Vidmar</t>
  </si>
  <si>
    <t>Pika Ham</t>
  </si>
  <si>
    <t>Polonca Jelen</t>
  </si>
  <si>
    <t>Marija Škrtić</t>
  </si>
  <si>
    <t>Maša Ham</t>
  </si>
  <si>
    <t>Erika Flander</t>
  </si>
  <si>
    <t>Anja Trbovc</t>
  </si>
  <si>
    <t>Anja Novaković</t>
  </si>
  <si>
    <t>Jelena Hleb</t>
  </si>
  <si>
    <t>Nasta Veber Flander</t>
  </si>
  <si>
    <t xml:space="preserve">Ženske dvojice 2017/18 </t>
  </si>
  <si>
    <t>Maja Mujkić</t>
  </si>
  <si>
    <t>Tanja Papler</t>
  </si>
  <si>
    <t>Ana Perko Kramar</t>
  </si>
  <si>
    <t>Irena Avsenik</t>
  </si>
  <si>
    <t>Ivana Mikinac</t>
  </si>
  <si>
    <t>Vanja Mlejnik</t>
  </si>
  <si>
    <t>Nuša Pavlovič</t>
  </si>
  <si>
    <t>Marija Bulatović</t>
  </si>
  <si>
    <t>Maja Žubrinič</t>
  </si>
  <si>
    <t>Jasmina Rus</t>
  </si>
  <si>
    <t>Emilia Talan</t>
  </si>
  <si>
    <t>Tijana Manić</t>
  </si>
  <si>
    <t>Andora Milanović</t>
  </si>
  <si>
    <t>Eva Meglič</t>
  </si>
  <si>
    <t>Urška Tomažič</t>
  </si>
  <si>
    <t>Urša Butara</t>
  </si>
  <si>
    <t>Ela Bajt</t>
  </si>
  <si>
    <t xml:space="preserve">Moške dvojice 2017/18 </t>
  </si>
  <si>
    <t>Klemen Korenčič</t>
  </si>
  <si>
    <t xml:space="preserve">Nejc Pacek </t>
  </si>
  <si>
    <t>Darko Duralija</t>
  </si>
  <si>
    <t>Mitja Holz</t>
  </si>
  <si>
    <t>Jure Kelhar</t>
  </si>
  <si>
    <t>Tine Albrecht</t>
  </si>
  <si>
    <t>Janez Vtič</t>
  </si>
  <si>
    <t>Nik Rebolj</t>
  </si>
  <si>
    <t>Jure Stanič</t>
  </si>
  <si>
    <t>Gal Pavliha</t>
  </si>
  <si>
    <t>Grega Valančič</t>
  </si>
  <si>
    <t>Mladen Gotal</t>
  </si>
  <si>
    <t>Matija Hranilović</t>
  </si>
  <si>
    <t>Mitja Bajželj</t>
  </si>
  <si>
    <t>Gašper Batis</t>
  </si>
  <si>
    <t>Luka Stelja</t>
  </si>
  <si>
    <t>Miran Vihtelič</t>
  </si>
  <si>
    <t>Jurica Jalušič</t>
  </si>
  <si>
    <t>Igor Repše</t>
  </si>
  <si>
    <t>Gregor Peškir</t>
  </si>
  <si>
    <t>Igor Sabljič</t>
  </si>
  <si>
    <t>Jan Zajtl</t>
  </si>
  <si>
    <t>Simon Skok</t>
  </si>
  <si>
    <t>Matic Ivančič</t>
  </si>
  <si>
    <t>Gašper Skubic</t>
  </si>
  <si>
    <t>Peter Skubic</t>
  </si>
  <si>
    <t>Uroš Radakovič</t>
  </si>
  <si>
    <t>Matej Kristan</t>
  </si>
  <si>
    <t>Jure Zaletel</t>
  </si>
  <si>
    <t>Dario Karl</t>
  </si>
  <si>
    <t>Dinko Đurđević</t>
  </si>
  <si>
    <t>Uroš Bregar</t>
  </si>
  <si>
    <t>Andrej Mokotar</t>
  </si>
  <si>
    <t>Andrej Hude</t>
  </si>
  <si>
    <t>Nikola Vodopija</t>
  </si>
  <si>
    <t>Luka Rebolj</t>
  </si>
  <si>
    <t>Hrvoje Špes</t>
  </si>
  <si>
    <t>Marjan Vugrinec</t>
  </si>
  <si>
    <t>Marijan Stepan</t>
  </si>
  <si>
    <t>Miki Psaltirov</t>
  </si>
  <si>
    <t>Gregor Žužek</t>
  </si>
  <si>
    <t>Sebastjan Vovko</t>
  </si>
  <si>
    <t>Lenart Jerabek</t>
  </si>
  <si>
    <t>Jure Šinkovec</t>
  </si>
  <si>
    <t>Andraž Tinta</t>
  </si>
  <si>
    <t>Nejc Pele</t>
  </si>
  <si>
    <t>Zvone Turk</t>
  </si>
  <si>
    <t>Andraž Pele</t>
  </si>
  <si>
    <t>Ivan Kulaš</t>
  </si>
  <si>
    <t xml:space="preserve">Mešane dvojice 2017/18 </t>
  </si>
  <si>
    <t>Maja Mujkič</t>
  </si>
  <si>
    <t>Gregor Novak</t>
  </si>
  <si>
    <t>Antonio Lovrić</t>
  </si>
  <si>
    <t>Nuša Pavlovčič</t>
  </si>
  <si>
    <t>Veronika Jalen Polak</t>
  </si>
  <si>
    <t>Nina Dodič</t>
  </si>
  <si>
    <t>Gorna Hummel</t>
  </si>
  <si>
    <t>Andraž Kern</t>
  </si>
  <si>
    <t>Matjaž Hribernik</t>
  </si>
  <si>
    <t>Nina Kopač</t>
  </si>
  <si>
    <t>Roman Miholčič</t>
  </si>
  <si>
    <t>Nejc Pacek</t>
  </si>
  <si>
    <t>Irena Jamnik</t>
  </si>
  <si>
    <t>Klara Skubic</t>
  </si>
  <si>
    <t>Miroslav Vurdelja</t>
  </si>
  <si>
    <t>Irena Kovačič</t>
  </si>
  <si>
    <t>2017-18</t>
  </si>
  <si>
    <t>PRVAKI LI-NING LIGE V BADMINTONU</t>
  </si>
  <si>
    <t>2018-19</t>
  </si>
  <si>
    <t xml:space="preserve">HAJNŠEK Kristjan </t>
  </si>
  <si>
    <t xml:space="preserve">DURALIJA Darko HAJNŠEK Kristjan  </t>
  </si>
  <si>
    <t xml:space="preserve">ALBRECHT Tine KORENČIČ Klemen </t>
  </si>
  <si>
    <t xml:space="preserve">Li-Ning Liga 2018/19 </t>
  </si>
  <si>
    <t>Moški posamezno</t>
  </si>
  <si>
    <t>Zagorje</t>
  </si>
  <si>
    <t>GOVEJŠEK Vid</t>
  </si>
  <si>
    <t>ROBLEK Jure</t>
  </si>
  <si>
    <t>ŽUBER Lenart</t>
  </si>
  <si>
    <t>BOŽIČ Gregor</t>
  </si>
  <si>
    <t>VIČIČ Dejan</t>
  </si>
  <si>
    <t>MLINAR Tilen</t>
  </si>
  <si>
    <t>KRAMER Tadej</t>
  </si>
  <si>
    <t>OSTERC Vasja</t>
  </si>
  <si>
    <t>LOVENJAK Damir</t>
  </si>
  <si>
    <t>HUDOHMET Rok</t>
  </si>
  <si>
    <t>KRŠTINC KOS Mitja</t>
  </si>
  <si>
    <t>UDOVIČIĆ Denis</t>
  </si>
  <si>
    <t>PAVLIČ Dore</t>
  </si>
  <si>
    <t>MIJATOVIČ Alen</t>
  </si>
  <si>
    <t>ŠMID Blaž</t>
  </si>
  <si>
    <t>SEKULIČ Matjaž</t>
  </si>
  <si>
    <t>BORŠTNAR Gregor</t>
  </si>
  <si>
    <t>ZEBEC Igor</t>
  </si>
  <si>
    <t>JANC Domen</t>
  </si>
  <si>
    <t>LUKAČ Marko</t>
  </si>
  <si>
    <t>MARKOTIČ Mario</t>
  </si>
  <si>
    <t>LOTRIČ Aleš</t>
  </si>
  <si>
    <t>JAMNIKAR Žiga</t>
  </si>
  <si>
    <t>ZEVNIK Gašper</t>
  </si>
  <si>
    <t>MARKUN Tilen</t>
  </si>
  <si>
    <t>BENSA Andrej</t>
  </si>
  <si>
    <t>RETKAJEC Filip</t>
  </si>
  <si>
    <t>ŠUC Oskar</t>
  </si>
  <si>
    <t>BOŽIČ Robi</t>
  </si>
  <si>
    <t>PIŠEK Mitja</t>
  </si>
  <si>
    <t>AMBROŠ Uroš</t>
  </si>
  <si>
    <t>ROŠER David</t>
  </si>
  <si>
    <t>POLAK Andrej</t>
  </si>
  <si>
    <t>JANJANIN Anej</t>
  </si>
  <si>
    <t>TRATAR Darijan</t>
  </si>
  <si>
    <t>GREGORIČ Bojan</t>
  </si>
  <si>
    <t>Dekleta posamezno</t>
  </si>
  <si>
    <t>FIDLER Lidija</t>
  </si>
  <si>
    <t>VIDMAR Mateja</t>
  </si>
  <si>
    <t>TIČ Mojca</t>
  </si>
  <si>
    <t>UREK Manca</t>
  </si>
  <si>
    <t>SAJE Jana</t>
  </si>
  <si>
    <t>JURIČEV MIKULIN Katarina</t>
  </si>
  <si>
    <t>TYZUN Inessa</t>
  </si>
  <si>
    <t>ZRINSKI Manca</t>
  </si>
  <si>
    <t>HROVAT Taja</t>
  </si>
  <si>
    <t>ZUPIN Snežana</t>
  </si>
  <si>
    <t>TREBOVC Anja</t>
  </si>
  <si>
    <t>Moške dvojice</t>
  </si>
  <si>
    <t>HOLZ Miha</t>
  </si>
  <si>
    <t>KUČI Andrej</t>
  </si>
  <si>
    <t>PROSEN Mihael</t>
  </si>
  <si>
    <t>PELE Uroš</t>
  </si>
  <si>
    <t>GOTAL Mladen</t>
  </si>
  <si>
    <t>KELHER Jure</t>
  </si>
  <si>
    <t>TROŠT Bojan</t>
  </si>
  <si>
    <t>AČKO Uroš</t>
  </si>
  <si>
    <t>VALENČIČ Tim</t>
  </si>
  <si>
    <t>SOČAK Brane</t>
  </si>
  <si>
    <t>BOŽIČ Simon</t>
  </si>
  <si>
    <t xml:space="preserve">METELKO Silvo </t>
  </si>
  <si>
    <t>SLAPAR Primož</t>
  </si>
  <si>
    <t>RAVNJAK Boštjan</t>
  </si>
  <si>
    <t>Mešani pari</t>
  </si>
  <si>
    <t>DUJMIĆ Lara</t>
  </si>
  <si>
    <t>KELHAR Jure</t>
  </si>
  <si>
    <t>BURGAR Irena</t>
  </si>
  <si>
    <t>KROGELNIK KLIGL Andreja</t>
  </si>
  <si>
    <t>PERKO KKRAMAR Ana</t>
  </si>
  <si>
    <t>KMET TOMAZIN Andreja</t>
  </si>
  <si>
    <t>JERAJ Maša</t>
  </si>
  <si>
    <t>2019-20</t>
  </si>
  <si>
    <t xml:space="preserve">Li-Ning Liga 2019/20 </t>
  </si>
  <si>
    <t>Brežice</t>
  </si>
  <si>
    <t>OSTERC Vanja</t>
  </si>
  <si>
    <t>VRBANIČ TRTINJAK Goran</t>
  </si>
  <si>
    <t>TURINEK Matic</t>
  </si>
  <si>
    <t>GREGORIČ Erik</t>
  </si>
  <si>
    <t>ALIBAŠIĆ Samir</t>
  </si>
  <si>
    <t>RADOMILJAC Tonko</t>
  </si>
  <si>
    <t>KOREN BLAŽ</t>
  </si>
  <si>
    <t>ILINČIČ Dejan</t>
  </si>
  <si>
    <t>BERDEN Rok</t>
  </si>
  <si>
    <t>ŽIŽEK Matej</t>
  </si>
  <si>
    <t>FLEKOVIĆ Luka</t>
  </si>
  <si>
    <t>ALIBAŠIĆ Dean</t>
  </si>
  <si>
    <t>KOCBEK Borut</t>
  </si>
  <si>
    <t>ROŽMAN Domen</t>
  </si>
  <si>
    <t>TOMAŽ Šter</t>
  </si>
  <si>
    <t>JERABEK Lenart</t>
  </si>
  <si>
    <t>OGOREVC Aljaž</t>
  </si>
  <si>
    <t>ROŽMAN Svit</t>
  </si>
  <si>
    <t>RATKAJEC Filip</t>
  </si>
  <si>
    <t>MILANEZ Gregor</t>
  </si>
  <si>
    <t>ŽAGER Brane</t>
  </si>
  <si>
    <t>JANJANIN Enej</t>
  </si>
  <si>
    <t>JEVŠJAK Jure</t>
  </si>
  <si>
    <t>BRVAR Grega</t>
  </si>
  <si>
    <t>AMBROŽ Uroš</t>
  </si>
  <si>
    <t>BUFOLIN Simon</t>
  </si>
  <si>
    <t>KRELHAR Jure</t>
  </si>
  <si>
    <t>SOČAK Branko</t>
  </si>
  <si>
    <t>ILINČIČ David</t>
  </si>
  <si>
    <t>HOMAR Izidor</t>
  </si>
  <si>
    <t>RADE Miran</t>
  </si>
  <si>
    <t>GREGORČIČ Erik</t>
  </si>
  <si>
    <t>FURLAN Miha</t>
  </si>
  <si>
    <t>KEZELE Simon</t>
  </si>
  <si>
    <t>KRANJC Sašo</t>
  </si>
  <si>
    <t>ŠALA Peter</t>
  </si>
  <si>
    <t>VRBANIĆ TRTINJAK Goran</t>
  </si>
  <si>
    <t>BURNIK Blaž</t>
  </si>
  <si>
    <t>TOME Vid</t>
  </si>
  <si>
    <t>KALAN Rok</t>
  </si>
  <si>
    <t>SEDUŠAK Primož</t>
  </si>
  <si>
    <t>ŠTER Tomaž</t>
  </si>
  <si>
    <t>SCHRONER Žiga</t>
  </si>
  <si>
    <t>PUCEKJ Jure</t>
  </si>
  <si>
    <t>TRATAR Darjan</t>
  </si>
  <si>
    <t>KOREN Blaž</t>
  </si>
  <si>
    <t>ZMITEK Darko</t>
  </si>
  <si>
    <t>BREGAR Tim</t>
  </si>
  <si>
    <t>TOMAZIN Vid</t>
  </si>
  <si>
    <t>PEČNIK Bojan</t>
  </si>
  <si>
    <t>ČATER Boris</t>
  </si>
  <si>
    <t>PUŠNIK Igor</t>
  </si>
  <si>
    <t>ŠUM Gregor</t>
  </si>
  <si>
    <t>DROLC Roman</t>
  </si>
  <si>
    <t>PANČUR Uroš</t>
  </si>
  <si>
    <t>Ženske dvojice</t>
  </si>
  <si>
    <t>JURIČEV MIKULIN Katja</t>
  </si>
  <si>
    <t>KISOVEC Damijana</t>
  </si>
  <si>
    <t>KOZLEVČAR Monika</t>
  </si>
  <si>
    <t>MILARDOVIĆ Ana</t>
  </si>
  <si>
    <t>TRBEŽNIK Urša</t>
  </si>
  <si>
    <t>KODLACKOVA Veronika</t>
  </si>
  <si>
    <t>TURNŠEK Nina</t>
  </si>
  <si>
    <t>KIRALJ Dorina</t>
  </si>
  <si>
    <t>VRHOVNIK Mateja</t>
  </si>
  <si>
    <t>MELLONI Lara</t>
  </si>
  <si>
    <t>OSENJAK Tadeja</t>
  </si>
  <si>
    <t>TOMAŽIČ MEDVED Urška</t>
  </si>
  <si>
    <t>KOMAR Sabina</t>
  </si>
  <si>
    <t>KUHARIČ Matjea</t>
  </si>
  <si>
    <t>LEŠNIK Maruša</t>
  </si>
  <si>
    <t>KOGOVŠEK Nika</t>
  </si>
  <si>
    <t>TURNŠEK Tina</t>
  </si>
  <si>
    <t>KUDLACKOVA Veronika</t>
  </si>
  <si>
    <t>POTKONJAK Saša</t>
  </si>
  <si>
    <t>VUGRINEC Tjaša</t>
  </si>
  <si>
    <t>ŠKRLEP Tomaž</t>
  </si>
  <si>
    <t>ŠKRLEP Tjaša</t>
  </si>
  <si>
    <t>GORTA Romana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</si>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</sst>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36"/>
      <color theme="0" tint="-0.499984740745262"/>
      <name val="Arial Black"/>
      <family val="2"/>
      <charset val="238"/>
    </font>
    <font>
      <sz val="9"/>
      <name val="Arial"/>
      <family val="2"/>
      <charset val="238"/>
    </font>
    <font>
      <i/>
      <sz val="22"/>
      <color theme="1" tint="0.499984740745262"/>
      <name val="Cooper Black"/>
      <family val="1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20"/>
      <color theme="1" tint="0.499984740745262"/>
      <name val="Cooper Black"/>
      <family val="1"/>
    </font>
    <font>
      <sz val="8"/>
      <name val="Gotham Light"/>
      <family val="3"/>
    </font>
    <font>
      <i/>
      <sz val="36"/>
      <color theme="0" tint="-0.499984740745262"/>
      <name val="Gotham Light"/>
      <family val="3"/>
    </font>
    <font>
      <sz val="10"/>
      <name val="Gotham Light"/>
      <family val="3"/>
    </font>
    <font>
      <sz val="12"/>
      <name val="Gotham Light"/>
      <family val="3"/>
    </font>
    <font>
      <sz val="9"/>
      <name val="Gotham Light"/>
      <family val="3"/>
    </font>
    <font>
      <b/>
      <sz val="9"/>
      <name val="Gotham Light"/>
      <family val="3"/>
    </font>
    <font>
      <sz val="9"/>
      <color rgb="FFFF0000"/>
      <name val="Gotham Light"/>
      <family val="3"/>
    </font>
    <font>
      <b/>
      <i/>
      <sz val="12"/>
      <name val="Gotham Light"/>
      <family val="3"/>
    </font>
    <font>
      <b/>
      <sz val="12"/>
      <name val="Gotham Light"/>
      <family val="3"/>
    </font>
    <font>
      <b/>
      <i/>
      <sz val="10"/>
      <name val="Gotham Light"/>
      <family val="3"/>
    </font>
    <font>
      <b/>
      <sz val="10"/>
      <name val="Gotham Light"/>
      <family val="3"/>
    </font>
    <font>
      <i/>
      <sz val="10"/>
      <color theme="0" tint="-0.499984740745262"/>
      <name val="Gotham Light"/>
      <family val="3"/>
    </font>
    <font>
      <sz val="10"/>
      <color theme="1"/>
      <name val="Gotham Light"/>
      <family val="3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b/>
      <i/>
      <sz val="28"/>
      <name val="Arial"/>
      <family val="2"/>
      <charset val="238"/>
    </font>
    <font>
      <sz val="20"/>
      <name val="Arial"/>
      <family val="2"/>
      <charset val="238"/>
    </font>
    <font>
      <b/>
      <i/>
      <sz val="8"/>
      <name val="Arial"/>
      <family val="2"/>
      <charset val="238"/>
    </font>
    <font>
      <sz val="8.5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64" fontId="7" fillId="0" borderId="0" xfId="0" applyNumberFormat="1" applyFont="1"/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" fontId="2" fillId="0" borderId="0" xfId="0" applyNumberFormat="1" applyFont="1"/>
    <xf numFmtId="0" fontId="9" fillId="0" borderId="0" xfId="0" applyFont="1"/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/>
    <xf numFmtId="0" fontId="15" fillId="0" borderId="0" xfId="0" applyFont="1" applyAlignment="1">
      <alignment horizontal="right"/>
    </xf>
    <xf numFmtId="164" fontId="15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164" fontId="14" fillId="0" borderId="0" xfId="0" applyNumberFormat="1" applyFont="1"/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164" fontId="12" fillId="0" borderId="0" xfId="0" applyNumberFormat="1" applyFont="1"/>
    <xf numFmtId="1" fontId="14" fillId="0" borderId="0" xfId="0" applyNumberFormat="1" applyFont="1"/>
    <xf numFmtId="0" fontId="17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29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7" fillId="0" borderId="0" xfId="0" applyNumberFormat="1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5" fillId="0" borderId="0" xfId="0" applyFont="1"/>
    <xf numFmtId="14" fontId="25" fillId="0" borderId="0" xfId="0" applyNumberFormat="1" applyFont="1"/>
    <xf numFmtId="14" fontId="25" fillId="0" borderId="0" xfId="0" applyNumberFormat="1" applyFont="1" applyAlignment="1">
      <alignment horizontal="center"/>
    </xf>
    <xf numFmtId="14" fontId="32" fillId="0" borderId="0" xfId="0" applyNumberFormat="1" applyFont="1"/>
    <xf numFmtId="14" fontId="32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133350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8AB9933A-E0C5-464E-AED7-FB8EC078D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123826</xdr:colOff>
      <xdr:row>0</xdr:row>
      <xdr:rowOff>0</xdr:rowOff>
    </xdr:from>
    <xdr:to>
      <xdr:col>13</xdr:col>
      <xdr:colOff>219075</xdr:colOff>
      <xdr:row>3</xdr:row>
      <xdr:rowOff>96376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86701" y="0"/>
          <a:ext cx="990599" cy="553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285749</xdr:colOff>
      <xdr:row>2</xdr:row>
      <xdr:rowOff>150561</xdr:rowOff>
    </xdr:to>
    <xdr:pic>
      <xdr:nvPicPr>
        <xdr:cNvPr id="2" name="Picture 1" descr="Logotip 1024x194px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33624" cy="455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123826</xdr:colOff>
      <xdr:row>0</xdr:row>
      <xdr:rowOff>0</xdr:rowOff>
    </xdr:from>
    <xdr:to>
      <xdr:col>15</xdr:col>
      <xdr:colOff>0</xdr:colOff>
      <xdr:row>3</xdr:row>
      <xdr:rowOff>134476</xdr:rowOff>
    </xdr:to>
    <xdr:pic>
      <xdr:nvPicPr>
        <xdr:cNvPr id="3" name="Picture 2" descr="li_ning_liga_max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67326" y="0"/>
          <a:ext cx="990599" cy="591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2</xdr:row>
      <xdr:rowOff>141036</xdr:rowOff>
    </xdr:to>
    <xdr:pic>
      <xdr:nvPicPr>
        <xdr:cNvPr id="12" name="Picture 11" descr="Logotip 1024x194px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52625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123826</xdr:colOff>
      <xdr:row>0</xdr:row>
      <xdr:rowOff>0</xdr:rowOff>
    </xdr:from>
    <xdr:to>
      <xdr:col>16</xdr:col>
      <xdr:colOff>361951</xdr:colOff>
      <xdr:row>3</xdr:row>
      <xdr:rowOff>124951</xdr:rowOff>
    </xdr:to>
    <xdr:pic>
      <xdr:nvPicPr>
        <xdr:cNvPr id="14" name="Picture 13" descr="li_ning_liga_max.jp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67326" y="0"/>
          <a:ext cx="933450" cy="582151"/>
        </a:xfrm>
        <a:prstGeom prst="rect">
          <a:avLst/>
        </a:prstGeom>
      </xdr:spPr>
    </xdr:pic>
    <xdr:clientData/>
  </xdr:twoCellAnchor>
  <xdr:oneCellAnchor>
    <xdr:from>
      <xdr:col>0</xdr:col>
      <xdr:colOff>9525</xdr:colOff>
      <xdr:row>70</xdr:row>
      <xdr:rowOff>0</xdr:rowOff>
    </xdr:from>
    <xdr:ext cx="1952625" cy="445836"/>
    <xdr:pic>
      <xdr:nvPicPr>
        <xdr:cNvPr id="7" name="Picture 6" descr="Logotip 1024x194px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0668000"/>
          <a:ext cx="1952625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13</xdr:col>
      <xdr:colOff>142875</xdr:colOff>
      <xdr:row>70</xdr:row>
      <xdr:rowOff>28575</xdr:rowOff>
    </xdr:from>
    <xdr:ext cx="723899" cy="451463"/>
    <xdr:pic>
      <xdr:nvPicPr>
        <xdr:cNvPr id="8" name="Picture 7" descr="li_ning_liga_max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72050" y="10763250"/>
          <a:ext cx="723899" cy="45146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276225</xdr:colOff>
      <xdr:row>3</xdr:row>
      <xdr:rowOff>7686</xdr:rowOff>
    </xdr:to>
    <xdr:pic>
      <xdr:nvPicPr>
        <xdr:cNvPr id="2" name="Picture 1" descr="Logotip 1024x194px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00250" cy="464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133350</xdr:colOff>
      <xdr:row>0</xdr:row>
      <xdr:rowOff>28575</xdr:rowOff>
    </xdr:from>
    <xdr:to>
      <xdr:col>16</xdr:col>
      <xdr:colOff>76200</xdr:colOff>
      <xdr:row>2</xdr:row>
      <xdr:rowOff>121776</xdr:rowOff>
    </xdr:to>
    <xdr:pic>
      <xdr:nvPicPr>
        <xdr:cNvPr id="3" name="Picture 2" descr="li_ning_liga_max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76850" y="28575"/>
          <a:ext cx="638175" cy="398001"/>
        </a:xfrm>
        <a:prstGeom prst="rect">
          <a:avLst/>
        </a:prstGeom>
      </xdr:spPr>
    </xdr:pic>
    <xdr:clientData/>
  </xdr:twoCellAnchor>
  <xdr:oneCellAnchor>
    <xdr:from>
      <xdr:col>0</xdr:col>
      <xdr:colOff>133350</xdr:colOff>
      <xdr:row>70</xdr:row>
      <xdr:rowOff>0</xdr:rowOff>
    </xdr:from>
    <xdr:ext cx="2000250" cy="464886"/>
    <xdr:pic>
      <xdr:nvPicPr>
        <xdr:cNvPr id="8" name="Picture 7" descr="Logotip 1024x194px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4020800"/>
          <a:ext cx="2000250" cy="464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13</xdr:col>
      <xdr:colOff>133350</xdr:colOff>
      <xdr:row>70</xdr:row>
      <xdr:rowOff>28575</xdr:rowOff>
    </xdr:from>
    <xdr:ext cx="638175" cy="398001"/>
    <xdr:pic>
      <xdr:nvPicPr>
        <xdr:cNvPr id="9" name="Picture 8" descr="li_ning_liga_max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76850" y="9477375"/>
          <a:ext cx="638175" cy="39800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84276</xdr:colOff>
      <xdr:row>5</xdr:row>
      <xdr:rowOff>133350</xdr:rowOff>
    </xdr:to>
    <xdr:pic>
      <xdr:nvPicPr>
        <xdr:cNvPr id="2" name="Picture 1" descr="Logotip 1024x194px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284801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209549</xdr:colOff>
      <xdr:row>0</xdr:row>
      <xdr:rowOff>0</xdr:rowOff>
    </xdr:from>
    <xdr:to>
      <xdr:col>15</xdr:col>
      <xdr:colOff>351769</xdr:colOff>
      <xdr:row>6</xdr:row>
      <xdr:rowOff>0</xdr:rowOff>
    </xdr:to>
    <xdr:pic>
      <xdr:nvPicPr>
        <xdr:cNvPr id="3" name="Picture 2" descr="li_ning_liga_max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10074" y="0"/>
          <a:ext cx="146619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125</xdr:row>
      <xdr:rowOff>133350</xdr:rowOff>
    </xdr:from>
    <xdr:to>
      <xdr:col>3</xdr:col>
      <xdr:colOff>123825</xdr:colOff>
      <xdr:row>128</xdr:row>
      <xdr:rowOff>131511</xdr:rowOff>
    </xdr:to>
    <xdr:pic>
      <xdr:nvPicPr>
        <xdr:cNvPr id="6" name="Picture 5" descr="Logotip 1024x194px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11900"/>
          <a:ext cx="2133600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180975</xdr:colOff>
      <xdr:row>126</xdr:row>
      <xdr:rowOff>47624</xdr:rowOff>
    </xdr:from>
    <xdr:to>
      <xdr:col>15</xdr:col>
      <xdr:colOff>371476</xdr:colOff>
      <xdr:row>130</xdr:row>
      <xdr:rowOff>19049</xdr:rowOff>
    </xdr:to>
    <xdr:pic>
      <xdr:nvPicPr>
        <xdr:cNvPr id="7" name="Picture 6" descr="li_ning_liga_max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10150" y="19078574"/>
          <a:ext cx="885826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188</xdr:row>
      <xdr:rowOff>19050</xdr:rowOff>
    </xdr:from>
    <xdr:to>
      <xdr:col>3</xdr:col>
      <xdr:colOff>133350</xdr:colOff>
      <xdr:row>191</xdr:row>
      <xdr:rowOff>26736</xdr:rowOff>
    </xdr:to>
    <xdr:pic>
      <xdr:nvPicPr>
        <xdr:cNvPr id="8" name="Picture 7" descr="Logotip 1024x194px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8622625"/>
          <a:ext cx="2133600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228600</xdr:colOff>
      <xdr:row>188</xdr:row>
      <xdr:rowOff>38099</xdr:rowOff>
    </xdr:from>
    <xdr:to>
      <xdr:col>16</xdr:col>
      <xdr:colOff>1</xdr:colOff>
      <xdr:row>192</xdr:row>
      <xdr:rowOff>9524</xdr:rowOff>
    </xdr:to>
    <xdr:pic>
      <xdr:nvPicPr>
        <xdr:cNvPr id="9" name="Picture 8" descr="li_ning_liga_max.jp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7775" y="28641674"/>
          <a:ext cx="885826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251</xdr:row>
      <xdr:rowOff>85725</xdr:rowOff>
    </xdr:from>
    <xdr:to>
      <xdr:col>3</xdr:col>
      <xdr:colOff>123825</xdr:colOff>
      <xdr:row>254</xdr:row>
      <xdr:rowOff>93411</xdr:rowOff>
    </xdr:to>
    <xdr:pic>
      <xdr:nvPicPr>
        <xdr:cNvPr id="10" name="Picture 9" descr="Logotip 1024x194px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261925"/>
          <a:ext cx="2133600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190500</xdr:colOff>
      <xdr:row>251</xdr:row>
      <xdr:rowOff>85724</xdr:rowOff>
    </xdr:from>
    <xdr:to>
      <xdr:col>15</xdr:col>
      <xdr:colOff>381001</xdr:colOff>
      <xdr:row>255</xdr:row>
      <xdr:rowOff>57149</xdr:rowOff>
    </xdr:to>
    <xdr:pic>
      <xdr:nvPicPr>
        <xdr:cNvPr id="11" name="Picture 10" descr="li_ning_liga_max.jp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19675" y="38261924"/>
          <a:ext cx="885826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314</xdr:row>
      <xdr:rowOff>19050</xdr:rowOff>
    </xdr:from>
    <xdr:to>
      <xdr:col>3</xdr:col>
      <xdr:colOff>123825</xdr:colOff>
      <xdr:row>317</xdr:row>
      <xdr:rowOff>26736</xdr:rowOff>
    </xdr:to>
    <xdr:pic>
      <xdr:nvPicPr>
        <xdr:cNvPr id="12" name="Picture 11" descr="Logotip 1024x194px.png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920275"/>
          <a:ext cx="2133600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228600</xdr:colOff>
      <xdr:row>314</xdr:row>
      <xdr:rowOff>76199</xdr:rowOff>
    </xdr:from>
    <xdr:to>
      <xdr:col>16</xdr:col>
      <xdr:colOff>1</xdr:colOff>
      <xdr:row>318</xdr:row>
      <xdr:rowOff>47624</xdr:rowOff>
    </xdr:to>
    <xdr:pic>
      <xdr:nvPicPr>
        <xdr:cNvPr id="13" name="Picture 12" descr="li_ning_liga_max.jpg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7775" y="47977424"/>
          <a:ext cx="885826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3</xdr:col>
      <xdr:colOff>123825</xdr:colOff>
      <xdr:row>65</xdr:row>
      <xdr:rowOff>141036</xdr:rowOff>
    </xdr:to>
    <xdr:pic>
      <xdr:nvPicPr>
        <xdr:cNvPr id="14" name="Picture 13" descr="Logotip 1024x194px.png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82150"/>
          <a:ext cx="2133600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219075</xdr:colOff>
      <xdr:row>63</xdr:row>
      <xdr:rowOff>19049</xdr:rowOff>
    </xdr:from>
    <xdr:to>
      <xdr:col>15</xdr:col>
      <xdr:colOff>409576</xdr:colOff>
      <xdr:row>66</xdr:row>
      <xdr:rowOff>114299</xdr:rowOff>
    </xdr:to>
    <xdr:pic>
      <xdr:nvPicPr>
        <xdr:cNvPr id="15" name="Picture 14" descr="li_ning_liga_max.jpg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48250" y="9601199"/>
          <a:ext cx="885826" cy="552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304800</xdr:colOff>
      <xdr:row>2</xdr:row>
      <xdr:rowOff>131511</xdr:rowOff>
    </xdr:to>
    <xdr:pic>
      <xdr:nvPicPr>
        <xdr:cNvPr id="2" name="Picture 1" descr="Logotip 1024x194px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14575" cy="436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95250</xdr:colOff>
      <xdr:row>0</xdr:row>
      <xdr:rowOff>19050</xdr:rowOff>
    </xdr:from>
    <xdr:to>
      <xdr:col>14</xdr:col>
      <xdr:colOff>348615</xdr:colOff>
      <xdr:row>3</xdr:row>
      <xdr:rowOff>9525</xdr:rowOff>
    </xdr:to>
    <xdr:pic>
      <xdr:nvPicPr>
        <xdr:cNvPr id="3" name="Picture 2" descr="li_ning_liga_max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76800" y="19050"/>
          <a:ext cx="681990" cy="4381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221977</xdr:colOff>
      <xdr:row>4</xdr:row>
      <xdr:rowOff>86207</xdr:rowOff>
    </xdr:to>
    <xdr:pic>
      <xdr:nvPicPr>
        <xdr:cNvPr id="4" name="Picture 3" descr="Logotip 1024x194px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489052" cy="657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0</xdr:row>
      <xdr:rowOff>0</xdr:rowOff>
    </xdr:from>
    <xdr:to>
      <xdr:col>15</xdr:col>
      <xdr:colOff>230339</xdr:colOff>
      <xdr:row>4</xdr:row>
      <xdr:rowOff>133350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67250" y="0"/>
          <a:ext cx="109711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207</xdr:row>
      <xdr:rowOff>38100</xdr:rowOff>
    </xdr:from>
    <xdr:to>
      <xdr:col>7</xdr:col>
      <xdr:colOff>231502</xdr:colOff>
      <xdr:row>211</xdr:row>
      <xdr:rowOff>86207</xdr:rowOff>
    </xdr:to>
    <xdr:pic>
      <xdr:nvPicPr>
        <xdr:cNvPr id="6" name="Picture 5" descr="Logotip 1024x194px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53575"/>
          <a:ext cx="3489052" cy="657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285750</xdr:colOff>
      <xdr:row>207</xdr:row>
      <xdr:rowOff>28575</xdr:rowOff>
    </xdr:from>
    <xdr:to>
      <xdr:col>15</xdr:col>
      <xdr:colOff>373214</xdr:colOff>
      <xdr:row>211</xdr:row>
      <xdr:rowOff>123825</xdr:rowOff>
    </xdr:to>
    <xdr:pic>
      <xdr:nvPicPr>
        <xdr:cNvPr id="7" name="Picture 6" descr="li_ning_liga_max.jp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10125" y="18954750"/>
          <a:ext cx="109711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7</xdr:col>
      <xdr:colOff>221977</xdr:colOff>
      <xdr:row>73</xdr:row>
      <xdr:rowOff>133350</xdr:rowOff>
    </xdr:to>
    <xdr:pic>
      <xdr:nvPicPr>
        <xdr:cNvPr id="8" name="Picture 7" descr="Logotip 1024x194px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477375"/>
          <a:ext cx="3489052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266700</xdr:colOff>
      <xdr:row>70</xdr:row>
      <xdr:rowOff>28574</xdr:rowOff>
    </xdr:from>
    <xdr:to>
      <xdr:col>15</xdr:col>
      <xdr:colOff>354164</xdr:colOff>
      <xdr:row>75</xdr:row>
      <xdr:rowOff>9524</xdr:rowOff>
    </xdr:to>
    <xdr:pic>
      <xdr:nvPicPr>
        <xdr:cNvPr id="9" name="Picture 8" descr="li_ning_liga_max.jp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91075" y="9505949"/>
          <a:ext cx="1097114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138</xdr:row>
      <xdr:rowOff>47625</xdr:rowOff>
    </xdr:from>
    <xdr:to>
      <xdr:col>7</xdr:col>
      <xdr:colOff>221977</xdr:colOff>
      <xdr:row>142</xdr:row>
      <xdr:rowOff>0</xdr:rowOff>
    </xdr:to>
    <xdr:pic>
      <xdr:nvPicPr>
        <xdr:cNvPr id="10" name="Picture 9" descr="Logotip 1024x194px.pn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135975"/>
          <a:ext cx="3489052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138</xdr:row>
      <xdr:rowOff>38100</xdr:rowOff>
    </xdr:from>
    <xdr:to>
      <xdr:col>15</xdr:col>
      <xdr:colOff>325589</xdr:colOff>
      <xdr:row>142</xdr:row>
      <xdr:rowOff>142875</xdr:rowOff>
    </xdr:to>
    <xdr:pic>
      <xdr:nvPicPr>
        <xdr:cNvPr id="11" name="Picture 10" descr="li_ning_liga_max.jpg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00" y="21126450"/>
          <a:ext cx="1097114" cy="714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0</xdr:colOff>
      <xdr:row>3</xdr:row>
      <xdr:rowOff>218937</xdr:rowOff>
    </xdr:to>
    <xdr:pic>
      <xdr:nvPicPr>
        <xdr:cNvPr id="2" name="Picture 1" descr="Logotip 1024x194px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0"/>
          <a:ext cx="1047750" cy="218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8003B-6F17-46BB-A3D9-1757ECD169E2}">
  <dimension ref="A1:O312"/>
  <sheetViews>
    <sheetView topLeftCell="A184" workbookViewId="0">
      <selection activeCell="M237" sqref="M237"/>
    </sheetView>
  </sheetViews>
  <sheetFormatPr defaultRowHeight="12"/>
  <cols>
    <col min="1" max="1" width="3.85546875" style="8" customWidth="1"/>
    <col min="2" max="2" width="21.85546875" style="8" customWidth="1"/>
    <col min="3" max="3" width="11" style="9" bestFit="1" customWidth="1"/>
    <col min="4" max="5" width="10.42578125" style="9" bestFit="1" customWidth="1"/>
    <col min="6" max="6" width="10.42578125" style="8" customWidth="1"/>
    <col min="7" max="7" width="10.140625" style="9" customWidth="1"/>
    <col min="8" max="8" width="9.140625" style="8"/>
    <col min="9" max="9" width="4.28515625" style="9" customWidth="1"/>
    <col min="10" max="10" width="4.28515625" style="8" customWidth="1"/>
    <col min="11" max="11" width="5.42578125" style="8" customWidth="1"/>
    <col min="12" max="12" width="9.140625" style="8"/>
    <col min="13" max="15" width="9.140625" style="14"/>
    <col min="16" max="16384" width="9.140625" style="8"/>
  </cols>
  <sheetData>
    <row r="1" spans="1:11">
      <c r="A1" s="10"/>
    </row>
    <row r="2" spans="1:11">
      <c r="A2" s="10"/>
      <c r="C2" s="106" t="s">
        <v>966</v>
      </c>
      <c r="D2" s="106"/>
      <c r="E2" s="106"/>
      <c r="F2" s="106"/>
      <c r="G2" s="106"/>
    </row>
    <row r="3" spans="1:11">
      <c r="A3" s="10"/>
      <c r="C3" s="106"/>
      <c r="D3" s="106"/>
      <c r="E3" s="106"/>
      <c r="F3" s="106"/>
      <c r="G3" s="106"/>
    </row>
    <row r="4" spans="1:11">
      <c r="A4" s="10"/>
      <c r="B4" s="74" t="s">
        <v>892</v>
      </c>
      <c r="C4" s="75"/>
      <c r="D4" s="75"/>
      <c r="E4" s="75"/>
      <c r="F4" s="74"/>
      <c r="G4" s="75"/>
      <c r="H4" s="74"/>
      <c r="I4" s="75"/>
      <c r="J4" s="74"/>
      <c r="K4" s="30"/>
    </row>
    <row r="5" spans="1:11">
      <c r="A5" s="10"/>
      <c r="B5" s="97"/>
      <c r="C5" s="101">
        <v>43743</v>
      </c>
      <c r="D5" s="101">
        <v>43757</v>
      </c>
      <c r="E5" s="101">
        <v>43806</v>
      </c>
      <c r="F5" s="100">
        <v>43876</v>
      </c>
      <c r="G5" s="101">
        <v>43995</v>
      </c>
      <c r="H5" s="97"/>
      <c r="I5" s="102"/>
      <c r="J5" s="97"/>
    </row>
    <row r="6" spans="1:11">
      <c r="A6" s="10"/>
      <c r="B6" s="30" t="s">
        <v>0</v>
      </c>
      <c r="C6" s="22" t="s">
        <v>967</v>
      </c>
      <c r="D6" s="22" t="s">
        <v>768</v>
      </c>
      <c r="E6" s="22" t="s">
        <v>759</v>
      </c>
      <c r="F6" s="22" t="s">
        <v>768</v>
      </c>
      <c r="G6" s="22" t="s">
        <v>760</v>
      </c>
      <c r="H6" s="21" t="s">
        <v>1</v>
      </c>
      <c r="I6" s="9" t="s">
        <v>3</v>
      </c>
      <c r="J6" s="9" t="s">
        <v>2</v>
      </c>
      <c r="K6" s="31" t="s">
        <v>4</v>
      </c>
    </row>
    <row r="7" spans="1:11">
      <c r="A7" s="9">
        <v>1</v>
      </c>
      <c r="B7" s="8" t="s">
        <v>14</v>
      </c>
      <c r="C7" s="21">
        <v>100</v>
      </c>
      <c r="D7" s="9">
        <v>80</v>
      </c>
      <c r="E7" s="9">
        <v>60</v>
      </c>
      <c r="F7" s="9">
        <v>80</v>
      </c>
      <c r="G7" s="9">
        <v>80</v>
      </c>
      <c r="H7" s="21">
        <f t="shared" ref="H7:H70" si="0">SUM(C7:G7)</f>
        <v>400</v>
      </c>
      <c r="I7" s="9">
        <v>1</v>
      </c>
      <c r="J7" s="8">
        <f t="shared" ref="J7:J70" si="1">COUNT(C7:G7)-COUNTIF(C7:G7,0)</f>
        <v>5</v>
      </c>
      <c r="K7" s="18">
        <f t="shared" ref="K7:K70" si="2">H7/J7</f>
        <v>80</v>
      </c>
    </row>
    <row r="8" spans="1:11">
      <c r="A8" s="9">
        <v>2</v>
      </c>
      <c r="B8" s="8" t="s">
        <v>122</v>
      </c>
      <c r="D8" s="9">
        <v>70</v>
      </c>
      <c r="E8" s="21">
        <v>100</v>
      </c>
      <c r="F8" s="9">
        <v>70</v>
      </c>
      <c r="G8" s="9">
        <v>70</v>
      </c>
      <c r="H8" s="21">
        <f t="shared" si="0"/>
        <v>310</v>
      </c>
      <c r="I8" s="9">
        <v>1</v>
      </c>
      <c r="J8" s="8">
        <f t="shared" si="1"/>
        <v>4</v>
      </c>
      <c r="K8" s="18">
        <f t="shared" si="2"/>
        <v>77.5</v>
      </c>
    </row>
    <row r="9" spans="1:11">
      <c r="A9" s="9">
        <v>3</v>
      </c>
      <c r="B9" s="8" t="s">
        <v>8</v>
      </c>
      <c r="C9" s="9">
        <v>60</v>
      </c>
      <c r="D9" s="9">
        <v>40</v>
      </c>
      <c r="E9" s="9">
        <v>50</v>
      </c>
      <c r="F9" s="9">
        <v>50</v>
      </c>
      <c r="G9" s="9">
        <v>50</v>
      </c>
      <c r="H9" s="21">
        <f t="shared" si="0"/>
        <v>250</v>
      </c>
      <c r="J9" s="8">
        <f t="shared" si="1"/>
        <v>5</v>
      </c>
      <c r="K9" s="18">
        <f t="shared" si="2"/>
        <v>50</v>
      </c>
    </row>
    <row r="10" spans="1:11">
      <c r="A10" s="9">
        <v>4</v>
      </c>
      <c r="B10" s="8" t="s">
        <v>21</v>
      </c>
      <c r="D10" s="21">
        <v>100</v>
      </c>
      <c r="F10" s="21">
        <v>100</v>
      </c>
      <c r="H10" s="21">
        <f t="shared" si="0"/>
        <v>200</v>
      </c>
      <c r="I10" s="9">
        <v>2</v>
      </c>
      <c r="J10" s="8">
        <f t="shared" si="1"/>
        <v>2</v>
      </c>
      <c r="K10" s="18">
        <f t="shared" si="2"/>
        <v>100</v>
      </c>
    </row>
    <row r="11" spans="1:11">
      <c r="A11" s="9">
        <v>5</v>
      </c>
      <c r="B11" s="8" t="s">
        <v>672</v>
      </c>
      <c r="C11" s="71">
        <v>80</v>
      </c>
      <c r="D11" s="71">
        <v>50</v>
      </c>
      <c r="E11" s="71">
        <v>70</v>
      </c>
      <c r="F11" s="71"/>
      <c r="G11" s="71"/>
      <c r="H11" s="21">
        <f t="shared" si="0"/>
        <v>200</v>
      </c>
      <c r="J11" s="8">
        <f t="shared" si="1"/>
        <v>3</v>
      </c>
      <c r="K11" s="18">
        <f t="shared" si="2"/>
        <v>66.666666666666671</v>
      </c>
    </row>
    <row r="12" spans="1:11">
      <c r="A12" s="9">
        <v>6</v>
      </c>
      <c r="B12" s="8" t="s">
        <v>304</v>
      </c>
      <c r="D12" s="9">
        <v>40</v>
      </c>
      <c r="E12" s="9">
        <v>50</v>
      </c>
      <c r="F12" s="9">
        <v>40</v>
      </c>
      <c r="G12" s="9">
        <v>60</v>
      </c>
      <c r="H12" s="21">
        <f t="shared" si="0"/>
        <v>190</v>
      </c>
      <c r="J12" s="8">
        <f t="shared" si="1"/>
        <v>4</v>
      </c>
      <c r="K12" s="18">
        <f t="shared" si="2"/>
        <v>47.5</v>
      </c>
    </row>
    <row r="13" spans="1:11">
      <c r="A13" s="9">
        <v>7</v>
      </c>
      <c r="B13" s="8" t="s">
        <v>191</v>
      </c>
      <c r="D13" s="21">
        <v>45</v>
      </c>
      <c r="E13" s="9">
        <v>35</v>
      </c>
      <c r="F13" s="9">
        <v>35</v>
      </c>
      <c r="G13" s="21">
        <v>45</v>
      </c>
      <c r="H13" s="21">
        <f t="shared" si="0"/>
        <v>160</v>
      </c>
      <c r="I13" s="9">
        <v>2</v>
      </c>
      <c r="J13" s="8">
        <f t="shared" si="1"/>
        <v>4</v>
      </c>
      <c r="K13" s="18">
        <f t="shared" si="2"/>
        <v>40</v>
      </c>
    </row>
    <row r="14" spans="1:11">
      <c r="A14" s="9">
        <v>8</v>
      </c>
      <c r="B14" s="8" t="s">
        <v>651</v>
      </c>
      <c r="D14" s="9">
        <v>40</v>
      </c>
      <c r="E14" s="9">
        <v>40</v>
      </c>
      <c r="F14" s="9">
        <v>40</v>
      </c>
      <c r="G14" s="9">
        <v>30</v>
      </c>
      <c r="H14" s="21">
        <f t="shared" si="0"/>
        <v>150</v>
      </c>
      <c r="J14" s="8">
        <f t="shared" si="1"/>
        <v>4</v>
      </c>
      <c r="K14" s="18">
        <f t="shared" si="2"/>
        <v>37.5</v>
      </c>
    </row>
    <row r="15" spans="1:11">
      <c r="A15" s="9">
        <v>9</v>
      </c>
      <c r="B15" s="8" t="s">
        <v>898</v>
      </c>
      <c r="C15" s="9">
        <v>25</v>
      </c>
      <c r="D15" s="9">
        <v>25</v>
      </c>
      <c r="E15" s="9">
        <v>40</v>
      </c>
      <c r="F15" s="9"/>
      <c r="G15" s="9">
        <v>40</v>
      </c>
      <c r="H15" s="21">
        <f t="shared" si="0"/>
        <v>130</v>
      </c>
      <c r="J15" s="8">
        <f t="shared" si="1"/>
        <v>4</v>
      </c>
      <c r="K15" s="18">
        <f t="shared" si="2"/>
        <v>32.5</v>
      </c>
    </row>
    <row r="16" spans="1:11">
      <c r="A16" s="9">
        <v>10</v>
      </c>
      <c r="B16" s="8" t="s">
        <v>895</v>
      </c>
      <c r="C16" s="9">
        <v>20</v>
      </c>
      <c r="D16" s="71">
        <v>20</v>
      </c>
      <c r="E16" s="71">
        <v>25</v>
      </c>
      <c r="F16" s="71">
        <v>30</v>
      </c>
      <c r="G16" s="71">
        <v>25</v>
      </c>
      <c r="H16" s="21">
        <f t="shared" si="0"/>
        <v>120</v>
      </c>
      <c r="J16" s="8">
        <f t="shared" si="1"/>
        <v>5</v>
      </c>
      <c r="K16" s="18">
        <f t="shared" si="2"/>
        <v>24</v>
      </c>
    </row>
    <row r="17" spans="1:11">
      <c r="A17" s="9">
        <v>11</v>
      </c>
      <c r="B17" s="8" t="s">
        <v>897</v>
      </c>
      <c r="C17" s="9">
        <v>15</v>
      </c>
      <c r="D17" s="21">
        <v>25</v>
      </c>
      <c r="E17" s="9">
        <v>20</v>
      </c>
      <c r="F17" s="21">
        <v>25</v>
      </c>
      <c r="G17" s="9">
        <v>25</v>
      </c>
      <c r="H17" s="21">
        <f t="shared" si="0"/>
        <v>110</v>
      </c>
      <c r="I17" s="9">
        <v>2</v>
      </c>
      <c r="J17" s="8">
        <f t="shared" si="1"/>
        <v>5</v>
      </c>
      <c r="K17" s="18">
        <f t="shared" si="2"/>
        <v>22</v>
      </c>
    </row>
    <row r="18" spans="1:11">
      <c r="A18" s="9">
        <v>12</v>
      </c>
      <c r="B18" s="8" t="s">
        <v>415</v>
      </c>
      <c r="C18" s="9">
        <v>70</v>
      </c>
      <c r="D18" s="71"/>
      <c r="E18" s="71">
        <v>40</v>
      </c>
      <c r="F18" s="71"/>
      <c r="G18" s="71"/>
      <c r="H18" s="21">
        <f t="shared" si="0"/>
        <v>110</v>
      </c>
      <c r="J18" s="8">
        <f t="shared" si="1"/>
        <v>2</v>
      </c>
      <c r="K18" s="18">
        <f t="shared" si="2"/>
        <v>55</v>
      </c>
    </row>
    <row r="19" spans="1:11">
      <c r="A19" s="9">
        <v>13</v>
      </c>
      <c r="B19" s="8" t="s">
        <v>118</v>
      </c>
      <c r="D19" s="9">
        <v>60</v>
      </c>
      <c r="F19" s="9">
        <v>50</v>
      </c>
      <c r="H19" s="21">
        <f t="shared" si="0"/>
        <v>110</v>
      </c>
      <c r="J19" s="8">
        <f t="shared" si="1"/>
        <v>2</v>
      </c>
      <c r="K19" s="18">
        <f t="shared" si="2"/>
        <v>55</v>
      </c>
    </row>
    <row r="20" spans="1:11">
      <c r="A20" s="9">
        <v>14</v>
      </c>
      <c r="B20" s="8" t="s">
        <v>968</v>
      </c>
      <c r="F20" s="9"/>
      <c r="G20" s="21">
        <v>100</v>
      </c>
      <c r="H20" s="21">
        <f t="shared" si="0"/>
        <v>100</v>
      </c>
      <c r="I20" s="9">
        <v>1</v>
      </c>
      <c r="J20" s="8">
        <f t="shared" si="1"/>
        <v>1</v>
      </c>
      <c r="K20" s="18">
        <f t="shared" si="2"/>
        <v>100</v>
      </c>
    </row>
    <row r="21" spans="1:11">
      <c r="A21" s="9">
        <v>15</v>
      </c>
      <c r="B21" s="8" t="s">
        <v>671</v>
      </c>
      <c r="D21" s="9">
        <v>50</v>
      </c>
      <c r="F21" s="9">
        <v>50</v>
      </c>
      <c r="H21" s="21">
        <f t="shared" si="0"/>
        <v>100</v>
      </c>
      <c r="J21" s="8">
        <f t="shared" si="1"/>
        <v>2</v>
      </c>
      <c r="K21" s="18">
        <f t="shared" si="2"/>
        <v>50</v>
      </c>
    </row>
    <row r="22" spans="1:11">
      <c r="A22" s="9">
        <v>16</v>
      </c>
      <c r="B22" s="8" t="s">
        <v>902</v>
      </c>
      <c r="C22" s="71">
        <v>12</v>
      </c>
      <c r="D22" s="71"/>
      <c r="E22" s="71">
        <v>30</v>
      </c>
      <c r="F22" s="71">
        <v>12</v>
      </c>
      <c r="G22" s="71">
        <v>40</v>
      </c>
      <c r="H22" s="21">
        <f t="shared" si="0"/>
        <v>94</v>
      </c>
      <c r="J22" s="8">
        <f t="shared" si="1"/>
        <v>4</v>
      </c>
      <c r="K22" s="18">
        <f t="shared" si="2"/>
        <v>23.5</v>
      </c>
    </row>
    <row r="23" spans="1:11">
      <c r="A23" s="9">
        <v>17</v>
      </c>
      <c r="B23" s="8" t="s">
        <v>901</v>
      </c>
      <c r="F23" s="9">
        <v>50</v>
      </c>
      <c r="G23" s="9">
        <v>40</v>
      </c>
      <c r="H23" s="21">
        <f t="shared" si="0"/>
        <v>90</v>
      </c>
      <c r="J23" s="8">
        <f t="shared" si="1"/>
        <v>2</v>
      </c>
      <c r="K23" s="18">
        <f t="shared" si="2"/>
        <v>45</v>
      </c>
    </row>
    <row r="24" spans="1:11">
      <c r="A24" s="9">
        <v>18</v>
      </c>
      <c r="B24" s="8" t="s">
        <v>616</v>
      </c>
      <c r="C24" s="21">
        <v>45</v>
      </c>
      <c r="D24" s="71">
        <v>40</v>
      </c>
      <c r="E24" s="71"/>
      <c r="F24" s="71"/>
      <c r="G24" s="71"/>
      <c r="H24" s="21">
        <f t="shared" si="0"/>
        <v>85</v>
      </c>
      <c r="I24" s="9">
        <v>1</v>
      </c>
      <c r="J24" s="8">
        <f t="shared" si="1"/>
        <v>2</v>
      </c>
      <c r="K24" s="18">
        <f t="shared" si="2"/>
        <v>42.5</v>
      </c>
    </row>
    <row r="25" spans="1:11">
      <c r="A25" s="9">
        <v>19</v>
      </c>
      <c r="B25" s="8" t="s">
        <v>900</v>
      </c>
      <c r="D25" s="9">
        <v>35</v>
      </c>
      <c r="F25" s="21">
        <v>45</v>
      </c>
      <c r="H25" s="21">
        <f t="shared" si="0"/>
        <v>80</v>
      </c>
      <c r="I25" s="9">
        <v>1</v>
      </c>
      <c r="J25" s="8">
        <f t="shared" si="1"/>
        <v>2</v>
      </c>
      <c r="K25" s="18">
        <f t="shared" si="2"/>
        <v>40</v>
      </c>
    </row>
    <row r="26" spans="1:11">
      <c r="A26" s="9">
        <v>20</v>
      </c>
      <c r="B26" s="8" t="s">
        <v>121</v>
      </c>
      <c r="E26" s="9">
        <v>80</v>
      </c>
      <c r="F26" s="9"/>
      <c r="H26" s="21">
        <f t="shared" si="0"/>
        <v>80</v>
      </c>
      <c r="J26" s="8">
        <f t="shared" si="1"/>
        <v>1</v>
      </c>
      <c r="K26" s="18">
        <f t="shared" si="2"/>
        <v>80</v>
      </c>
    </row>
    <row r="27" spans="1:11">
      <c r="A27" s="9">
        <v>21</v>
      </c>
      <c r="B27" s="8" t="s">
        <v>969</v>
      </c>
      <c r="C27" s="9">
        <v>40</v>
      </c>
      <c r="D27" s="9">
        <v>30</v>
      </c>
      <c r="F27" s="9"/>
      <c r="H27" s="21">
        <f t="shared" si="0"/>
        <v>70</v>
      </c>
      <c r="J27" s="8">
        <f t="shared" si="1"/>
        <v>2</v>
      </c>
      <c r="K27" s="18">
        <f t="shared" si="2"/>
        <v>35</v>
      </c>
    </row>
    <row r="28" spans="1:11">
      <c r="A28" s="9">
        <v>22</v>
      </c>
      <c r="B28" s="8" t="s">
        <v>919</v>
      </c>
      <c r="D28" s="9">
        <v>15</v>
      </c>
      <c r="F28" s="9">
        <v>20</v>
      </c>
      <c r="G28" s="9">
        <v>30</v>
      </c>
      <c r="H28" s="21">
        <f t="shared" si="0"/>
        <v>65</v>
      </c>
      <c r="J28" s="8">
        <f t="shared" si="1"/>
        <v>3</v>
      </c>
      <c r="K28" s="18">
        <f t="shared" si="2"/>
        <v>21.666666666666668</v>
      </c>
    </row>
    <row r="29" spans="1:11">
      <c r="A29" s="9">
        <v>23</v>
      </c>
      <c r="B29" s="8" t="s">
        <v>907</v>
      </c>
      <c r="C29" s="21">
        <v>25</v>
      </c>
      <c r="D29" s="9">
        <v>12</v>
      </c>
      <c r="E29" s="9">
        <v>15</v>
      </c>
      <c r="F29" s="9">
        <v>8</v>
      </c>
      <c r="H29" s="21">
        <f t="shared" si="0"/>
        <v>60</v>
      </c>
      <c r="I29" s="9">
        <v>1</v>
      </c>
      <c r="J29" s="8">
        <f t="shared" si="1"/>
        <v>4</v>
      </c>
      <c r="K29" s="18">
        <f t="shared" si="2"/>
        <v>15</v>
      </c>
    </row>
    <row r="30" spans="1:11">
      <c r="A30" s="9">
        <v>24</v>
      </c>
      <c r="B30" s="8" t="s">
        <v>445</v>
      </c>
      <c r="F30" s="9">
        <v>60</v>
      </c>
      <c r="H30" s="21">
        <f t="shared" si="0"/>
        <v>60</v>
      </c>
      <c r="J30" s="8">
        <f t="shared" si="1"/>
        <v>1</v>
      </c>
      <c r="K30" s="18">
        <f t="shared" si="2"/>
        <v>60</v>
      </c>
    </row>
    <row r="31" spans="1:11">
      <c r="A31" s="9">
        <v>25</v>
      </c>
      <c r="B31" s="8" t="s">
        <v>650</v>
      </c>
      <c r="D31" s="9">
        <v>25</v>
      </c>
      <c r="F31" s="9">
        <v>10</v>
      </c>
      <c r="G31" s="9">
        <v>25</v>
      </c>
      <c r="H31" s="21">
        <f t="shared" si="0"/>
        <v>60</v>
      </c>
      <c r="J31" s="8">
        <f t="shared" si="1"/>
        <v>3</v>
      </c>
      <c r="K31" s="18">
        <f t="shared" si="2"/>
        <v>20</v>
      </c>
    </row>
    <row r="32" spans="1:11">
      <c r="A32" s="9">
        <v>26</v>
      </c>
      <c r="B32" s="8" t="s">
        <v>773</v>
      </c>
      <c r="E32" s="9">
        <v>20</v>
      </c>
      <c r="F32" s="9">
        <v>15</v>
      </c>
      <c r="G32" s="9">
        <v>25</v>
      </c>
      <c r="H32" s="21">
        <f t="shared" si="0"/>
        <v>60</v>
      </c>
      <c r="J32" s="8">
        <f t="shared" si="1"/>
        <v>3</v>
      </c>
      <c r="K32" s="18">
        <f t="shared" si="2"/>
        <v>20</v>
      </c>
    </row>
    <row r="33" spans="1:11">
      <c r="A33" s="9">
        <v>27</v>
      </c>
      <c r="B33" s="8" t="s">
        <v>449</v>
      </c>
      <c r="C33" s="9">
        <v>10</v>
      </c>
      <c r="D33" s="9">
        <v>20</v>
      </c>
      <c r="E33" s="21"/>
      <c r="F33" s="9">
        <v>10</v>
      </c>
      <c r="G33" s="9">
        <v>20</v>
      </c>
      <c r="H33" s="21">
        <f t="shared" si="0"/>
        <v>60</v>
      </c>
      <c r="J33" s="8">
        <f t="shared" si="1"/>
        <v>4</v>
      </c>
      <c r="K33" s="18">
        <f t="shared" si="2"/>
        <v>15</v>
      </c>
    </row>
    <row r="34" spans="1:11">
      <c r="A34" s="9">
        <v>28</v>
      </c>
      <c r="B34" s="8" t="s">
        <v>605</v>
      </c>
      <c r="C34" s="9">
        <v>50</v>
      </c>
      <c r="D34" s="71"/>
      <c r="E34" s="71"/>
      <c r="F34" s="71"/>
      <c r="G34" s="71"/>
      <c r="H34" s="21">
        <f t="shared" si="0"/>
        <v>50</v>
      </c>
      <c r="J34" s="8">
        <f t="shared" si="1"/>
        <v>1</v>
      </c>
      <c r="K34" s="18">
        <f t="shared" si="2"/>
        <v>50</v>
      </c>
    </row>
    <row r="35" spans="1:11">
      <c r="A35" s="9">
        <v>29</v>
      </c>
      <c r="B35" s="8" t="s">
        <v>101</v>
      </c>
      <c r="D35" s="9">
        <v>50</v>
      </c>
      <c r="F35" s="9"/>
      <c r="H35" s="21">
        <f t="shared" si="0"/>
        <v>50</v>
      </c>
      <c r="J35" s="8">
        <f t="shared" si="1"/>
        <v>1</v>
      </c>
      <c r="K35" s="18">
        <f t="shared" si="2"/>
        <v>50</v>
      </c>
    </row>
    <row r="36" spans="1:11">
      <c r="A36" s="9">
        <v>30</v>
      </c>
      <c r="B36" s="8" t="s">
        <v>66</v>
      </c>
      <c r="D36" s="9">
        <v>50</v>
      </c>
      <c r="F36" s="9"/>
      <c r="H36" s="21">
        <f t="shared" si="0"/>
        <v>50</v>
      </c>
      <c r="J36" s="8">
        <f t="shared" si="1"/>
        <v>1</v>
      </c>
      <c r="K36" s="18">
        <f t="shared" si="2"/>
        <v>50</v>
      </c>
    </row>
    <row r="37" spans="1:11">
      <c r="A37" s="9">
        <v>31</v>
      </c>
      <c r="B37" s="8" t="s">
        <v>970</v>
      </c>
      <c r="F37" s="9"/>
      <c r="G37" s="9">
        <v>50</v>
      </c>
      <c r="H37" s="21">
        <f t="shared" si="0"/>
        <v>50</v>
      </c>
      <c r="J37" s="8">
        <f t="shared" si="1"/>
        <v>1</v>
      </c>
      <c r="K37" s="18">
        <f t="shared" si="2"/>
        <v>50</v>
      </c>
    </row>
    <row r="38" spans="1:11">
      <c r="A38" s="9">
        <v>32</v>
      </c>
      <c r="B38" s="8" t="s">
        <v>971</v>
      </c>
      <c r="E38" s="9">
        <v>30</v>
      </c>
      <c r="F38" s="9">
        <v>20</v>
      </c>
      <c r="H38" s="21">
        <f t="shared" si="0"/>
        <v>50</v>
      </c>
      <c r="J38" s="8">
        <f t="shared" si="1"/>
        <v>2</v>
      </c>
      <c r="K38" s="18">
        <f t="shared" si="2"/>
        <v>25</v>
      </c>
    </row>
    <row r="39" spans="1:11">
      <c r="A39" s="9">
        <v>33</v>
      </c>
      <c r="B39" s="8" t="s">
        <v>30</v>
      </c>
      <c r="E39" s="21">
        <v>45</v>
      </c>
      <c r="F39" s="9"/>
      <c r="H39" s="21">
        <f t="shared" si="0"/>
        <v>45</v>
      </c>
      <c r="I39" s="9">
        <v>1</v>
      </c>
      <c r="J39" s="8">
        <f t="shared" si="1"/>
        <v>1</v>
      </c>
      <c r="K39" s="18">
        <f t="shared" si="2"/>
        <v>45</v>
      </c>
    </row>
    <row r="40" spans="1:11">
      <c r="A40" s="9">
        <v>34</v>
      </c>
      <c r="B40" s="8" t="s">
        <v>972</v>
      </c>
      <c r="C40" s="9">
        <v>25</v>
      </c>
      <c r="D40" s="9">
        <v>20</v>
      </c>
      <c r="F40" s="9"/>
      <c r="H40" s="21">
        <f t="shared" si="0"/>
        <v>45</v>
      </c>
      <c r="J40" s="8">
        <f t="shared" si="1"/>
        <v>2</v>
      </c>
      <c r="K40" s="18">
        <f t="shared" si="2"/>
        <v>22.5</v>
      </c>
    </row>
    <row r="41" spans="1:11">
      <c r="A41" s="9">
        <v>35</v>
      </c>
      <c r="B41" s="8" t="s">
        <v>126</v>
      </c>
      <c r="C41" s="9">
        <v>40</v>
      </c>
      <c r="D41" s="71"/>
      <c r="E41" s="71"/>
      <c r="F41" s="71"/>
      <c r="G41" s="71"/>
      <c r="H41" s="21">
        <f t="shared" si="0"/>
        <v>40</v>
      </c>
      <c r="J41" s="8">
        <f t="shared" si="1"/>
        <v>1</v>
      </c>
      <c r="K41" s="18">
        <f t="shared" si="2"/>
        <v>40</v>
      </c>
    </row>
    <row r="42" spans="1:11">
      <c r="A42" s="9">
        <v>36</v>
      </c>
      <c r="B42" s="8" t="s">
        <v>632</v>
      </c>
      <c r="D42" s="9">
        <v>40</v>
      </c>
      <c r="F42" s="9"/>
      <c r="H42" s="21">
        <f t="shared" si="0"/>
        <v>40</v>
      </c>
      <c r="J42" s="8">
        <f t="shared" si="1"/>
        <v>1</v>
      </c>
      <c r="K42" s="18">
        <f t="shared" si="2"/>
        <v>40</v>
      </c>
    </row>
    <row r="43" spans="1:11">
      <c r="A43" s="9">
        <v>37</v>
      </c>
      <c r="B43" s="8" t="s">
        <v>894</v>
      </c>
      <c r="F43" s="9">
        <v>40</v>
      </c>
      <c r="H43" s="21">
        <f t="shared" si="0"/>
        <v>40</v>
      </c>
      <c r="J43" s="8">
        <f t="shared" si="1"/>
        <v>1</v>
      </c>
      <c r="K43" s="18">
        <f t="shared" si="2"/>
        <v>40</v>
      </c>
    </row>
    <row r="44" spans="1:11">
      <c r="A44" s="9">
        <v>38</v>
      </c>
      <c r="B44" s="8" t="s">
        <v>649</v>
      </c>
      <c r="F44" s="9">
        <v>40</v>
      </c>
      <c r="H44" s="21">
        <f t="shared" si="0"/>
        <v>40</v>
      </c>
      <c r="J44" s="8">
        <f t="shared" si="1"/>
        <v>1</v>
      </c>
      <c r="K44" s="18">
        <f t="shared" si="2"/>
        <v>40</v>
      </c>
    </row>
    <row r="45" spans="1:11">
      <c r="A45" s="9">
        <v>39</v>
      </c>
      <c r="B45" s="8" t="s">
        <v>713</v>
      </c>
      <c r="G45" s="9">
        <v>40</v>
      </c>
      <c r="H45" s="21">
        <f t="shared" si="0"/>
        <v>40</v>
      </c>
      <c r="J45" s="8">
        <f t="shared" si="1"/>
        <v>1</v>
      </c>
      <c r="K45" s="18">
        <f t="shared" si="2"/>
        <v>40</v>
      </c>
    </row>
    <row r="46" spans="1:11">
      <c r="A46" s="9">
        <v>40</v>
      </c>
      <c r="B46" s="8" t="s">
        <v>973</v>
      </c>
      <c r="C46" s="9">
        <v>35</v>
      </c>
      <c r="D46" s="21"/>
      <c r="E46" s="71"/>
      <c r="F46" s="71"/>
      <c r="H46" s="21">
        <f t="shared" si="0"/>
        <v>35</v>
      </c>
      <c r="J46" s="8">
        <f t="shared" si="1"/>
        <v>1</v>
      </c>
      <c r="K46" s="18">
        <f t="shared" si="2"/>
        <v>35</v>
      </c>
    </row>
    <row r="47" spans="1:11">
      <c r="A47" s="9">
        <v>41</v>
      </c>
      <c r="B47" s="8" t="s">
        <v>45</v>
      </c>
      <c r="G47" s="9">
        <v>35</v>
      </c>
      <c r="H47" s="21">
        <f t="shared" si="0"/>
        <v>35</v>
      </c>
      <c r="J47" s="8">
        <f t="shared" si="1"/>
        <v>1</v>
      </c>
      <c r="K47" s="18">
        <f t="shared" si="2"/>
        <v>35</v>
      </c>
    </row>
    <row r="48" spans="1:11">
      <c r="A48" s="9">
        <v>42</v>
      </c>
      <c r="B48" s="8" t="s">
        <v>913</v>
      </c>
      <c r="D48" s="9">
        <v>20</v>
      </c>
      <c r="F48" s="9">
        <v>15</v>
      </c>
      <c r="H48" s="21">
        <f t="shared" si="0"/>
        <v>35</v>
      </c>
      <c r="J48" s="8">
        <f t="shared" si="1"/>
        <v>2</v>
      </c>
      <c r="K48" s="18">
        <f t="shared" si="2"/>
        <v>17.5</v>
      </c>
    </row>
    <row r="49" spans="1:11">
      <c r="A49" s="9">
        <v>43</v>
      </c>
      <c r="B49" s="8" t="s">
        <v>911</v>
      </c>
      <c r="C49" s="9">
        <v>30</v>
      </c>
      <c r="F49" s="9"/>
      <c r="H49" s="21">
        <f t="shared" si="0"/>
        <v>30</v>
      </c>
      <c r="J49" s="8">
        <f t="shared" si="1"/>
        <v>1</v>
      </c>
      <c r="K49" s="18">
        <f t="shared" si="2"/>
        <v>30</v>
      </c>
    </row>
    <row r="50" spans="1:11">
      <c r="A50" s="9">
        <v>44</v>
      </c>
      <c r="B50" s="8" t="s">
        <v>556</v>
      </c>
      <c r="F50" s="9">
        <v>30</v>
      </c>
      <c r="H50" s="21">
        <f t="shared" si="0"/>
        <v>30</v>
      </c>
      <c r="J50" s="8">
        <f t="shared" si="1"/>
        <v>1</v>
      </c>
      <c r="K50" s="18">
        <f t="shared" si="2"/>
        <v>30</v>
      </c>
    </row>
    <row r="51" spans="1:11">
      <c r="A51" s="9">
        <v>45</v>
      </c>
      <c r="B51" s="8" t="s">
        <v>120</v>
      </c>
      <c r="F51" s="9">
        <v>30</v>
      </c>
      <c r="H51" s="21">
        <f t="shared" si="0"/>
        <v>30</v>
      </c>
      <c r="J51" s="8">
        <f t="shared" si="1"/>
        <v>1</v>
      </c>
      <c r="K51" s="18">
        <f t="shared" si="2"/>
        <v>30</v>
      </c>
    </row>
    <row r="52" spans="1:11">
      <c r="A52" s="9">
        <v>46</v>
      </c>
      <c r="B52" s="8" t="s">
        <v>974</v>
      </c>
      <c r="F52" s="9"/>
      <c r="G52" s="9">
        <v>30</v>
      </c>
      <c r="H52" s="21">
        <f t="shared" si="0"/>
        <v>30</v>
      </c>
      <c r="J52" s="8">
        <f t="shared" si="1"/>
        <v>1</v>
      </c>
      <c r="K52" s="18">
        <f t="shared" si="2"/>
        <v>30</v>
      </c>
    </row>
    <row r="53" spans="1:11">
      <c r="A53" s="9">
        <v>47</v>
      </c>
      <c r="B53" s="8" t="s">
        <v>975</v>
      </c>
      <c r="C53" s="9">
        <v>20</v>
      </c>
      <c r="D53" s="9">
        <v>8</v>
      </c>
      <c r="F53" s="9"/>
      <c r="H53" s="21">
        <f t="shared" si="0"/>
        <v>28</v>
      </c>
      <c r="J53" s="8">
        <f t="shared" si="1"/>
        <v>2</v>
      </c>
      <c r="K53" s="18">
        <f t="shared" si="2"/>
        <v>14</v>
      </c>
    </row>
    <row r="54" spans="1:11">
      <c r="A54" s="9">
        <v>48</v>
      </c>
      <c r="B54" s="8" t="s">
        <v>976</v>
      </c>
      <c r="F54" s="9">
        <v>25</v>
      </c>
      <c r="H54" s="21">
        <f t="shared" si="0"/>
        <v>25</v>
      </c>
      <c r="J54" s="8">
        <f t="shared" si="1"/>
        <v>1</v>
      </c>
      <c r="K54" s="18">
        <f t="shared" si="2"/>
        <v>25</v>
      </c>
    </row>
    <row r="55" spans="1:11">
      <c r="A55" s="9">
        <v>49</v>
      </c>
      <c r="B55" s="8" t="s">
        <v>332</v>
      </c>
      <c r="G55" s="9">
        <v>25</v>
      </c>
      <c r="H55" s="21">
        <f t="shared" si="0"/>
        <v>25</v>
      </c>
      <c r="J55" s="8">
        <f t="shared" si="1"/>
        <v>1</v>
      </c>
      <c r="K55" s="18">
        <f t="shared" si="2"/>
        <v>25</v>
      </c>
    </row>
    <row r="56" spans="1:11">
      <c r="A56" s="9">
        <v>50</v>
      </c>
      <c r="B56" s="8" t="s">
        <v>977</v>
      </c>
      <c r="G56" s="9">
        <v>25</v>
      </c>
      <c r="H56" s="21">
        <f t="shared" si="0"/>
        <v>25</v>
      </c>
      <c r="J56" s="8">
        <f t="shared" si="1"/>
        <v>1</v>
      </c>
      <c r="K56" s="18">
        <f t="shared" si="2"/>
        <v>25</v>
      </c>
    </row>
    <row r="57" spans="1:11">
      <c r="A57" s="9">
        <v>51</v>
      </c>
      <c r="B57" s="8" t="s">
        <v>420</v>
      </c>
      <c r="G57" s="9">
        <v>25</v>
      </c>
      <c r="H57" s="21">
        <f t="shared" si="0"/>
        <v>25</v>
      </c>
      <c r="J57" s="8">
        <f t="shared" si="1"/>
        <v>1</v>
      </c>
      <c r="K57" s="18">
        <f t="shared" si="2"/>
        <v>25</v>
      </c>
    </row>
    <row r="58" spans="1:11">
      <c r="A58" s="9">
        <v>52</v>
      </c>
      <c r="B58" s="8" t="s">
        <v>978</v>
      </c>
      <c r="C58" s="9">
        <v>20</v>
      </c>
      <c r="D58" s="21"/>
      <c r="F58" s="9"/>
      <c r="H58" s="21">
        <f t="shared" si="0"/>
        <v>20</v>
      </c>
      <c r="J58" s="8">
        <f t="shared" si="1"/>
        <v>1</v>
      </c>
      <c r="K58" s="18">
        <f t="shared" si="2"/>
        <v>20</v>
      </c>
    </row>
    <row r="59" spans="1:11">
      <c r="A59" s="9">
        <v>53</v>
      </c>
      <c r="B59" s="8" t="s">
        <v>979</v>
      </c>
      <c r="C59" s="9">
        <v>20</v>
      </c>
      <c r="F59" s="9"/>
      <c r="H59" s="21">
        <f t="shared" si="0"/>
        <v>20</v>
      </c>
      <c r="J59" s="8">
        <f t="shared" si="1"/>
        <v>1</v>
      </c>
      <c r="K59" s="18">
        <f t="shared" si="2"/>
        <v>20</v>
      </c>
    </row>
    <row r="60" spans="1:11">
      <c r="A60" s="9">
        <v>54</v>
      </c>
      <c r="B60" s="8" t="s">
        <v>671</v>
      </c>
      <c r="C60" s="9">
        <v>20</v>
      </c>
      <c r="D60" s="71"/>
      <c r="E60" s="71"/>
      <c r="F60" s="71"/>
      <c r="G60" s="71"/>
      <c r="H60" s="21">
        <f t="shared" si="0"/>
        <v>20</v>
      </c>
      <c r="J60" s="8">
        <f t="shared" si="1"/>
        <v>1</v>
      </c>
      <c r="K60" s="18">
        <f t="shared" si="2"/>
        <v>20</v>
      </c>
    </row>
    <row r="61" spans="1:11">
      <c r="A61" s="9">
        <v>55</v>
      </c>
      <c r="B61" s="8" t="s">
        <v>980</v>
      </c>
      <c r="F61" s="9">
        <v>20</v>
      </c>
      <c r="H61" s="21">
        <f t="shared" si="0"/>
        <v>20</v>
      </c>
      <c r="J61" s="8">
        <f t="shared" si="1"/>
        <v>1</v>
      </c>
      <c r="K61" s="18">
        <f t="shared" si="2"/>
        <v>20</v>
      </c>
    </row>
    <row r="62" spans="1:11">
      <c r="A62" s="9">
        <v>56</v>
      </c>
      <c r="B62" s="8" t="s">
        <v>238</v>
      </c>
      <c r="G62" s="9">
        <v>20</v>
      </c>
      <c r="H62" s="21">
        <f t="shared" si="0"/>
        <v>20</v>
      </c>
      <c r="J62" s="8">
        <f t="shared" si="1"/>
        <v>1</v>
      </c>
      <c r="K62" s="18">
        <f t="shared" si="2"/>
        <v>20</v>
      </c>
    </row>
    <row r="63" spans="1:11">
      <c r="A63" s="9">
        <v>57</v>
      </c>
      <c r="B63" s="8" t="s">
        <v>981</v>
      </c>
      <c r="G63" s="9">
        <v>20</v>
      </c>
      <c r="H63" s="21">
        <f t="shared" si="0"/>
        <v>20</v>
      </c>
      <c r="J63" s="8">
        <f t="shared" si="1"/>
        <v>1</v>
      </c>
      <c r="K63" s="18">
        <f t="shared" si="2"/>
        <v>20</v>
      </c>
    </row>
    <row r="64" spans="1:11">
      <c r="A64" s="9">
        <v>58</v>
      </c>
      <c r="B64" s="8" t="s">
        <v>926</v>
      </c>
      <c r="D64" s="9">
        <v>10</v>
      </c>
      <c r="F64" s="9">
        <v>10</v>
      </c>
      <c r="H64" s="21">
        <f t="shared" si="0"/>
        <v>20</v>
      </c>
      <c r="J64" s="8">
        <f t="shared" si="1"/>
        <v>2</v>
      </c>
      <c r="K64" s="18">
        <f t="shared" si="2"/>
        <v>10</v>
      </c>
    </row>
    <row r="65" spans="1:11">
      <c r="A65" s="9">
        <v>59</v>
      </c>
      <c r="B65" s="8" t="s">
        <v>982</v>
      </c>
      <c r="C65" s="9">
        <v>10</v>
      </c>
      <c r="D65" s="9">
        <v>8</v>
      </c>
      <c r="F65" s="9"/>
      <c r="H65" s="21">
        <f t="shared" si="0"/>
        <v>18</v>
      </c>
      <c r="J65" s="8">
        <f t="shared" si="1"/>
        <v>2</v>
      </c>
      <c r="K65" s="18">
        <f t="shared" si="2"/>
        <v>9</v>
      </c>
    </row>
    <row r="66" spans="1:11">
      <c r="A66" s="9">
        <v>60</v>
      </c>
      <c r="B66" s="8" t="s">
        <v>693</v>
      </c>
      <c r="D66" s="9">
        <v>8</v>
      </c>
      <c r="F66" s="9">
        <v>8</v>
      </c>
      <c r="H66" s="21">
        <f t="shared" si="0"/>
        <v>16</v>
      </c>
      <c r="J66" s="8">
        <f t="shared" si="1"/>
        <v>2</v>
      </c>
      <c r="K66" s="18">
        <f t="shared" si="2"/>
        <v>8</v>
      </c>
    </row>
    <row r="67" spans="1:11">
      <c r="A67" s="9">
        <v>61</v>
      </c>
      <c r="B67" s="8" t="s">
        <v>983</v>
      </c>
      <c r="D67" s="9">
        <v>15</v>
      </c>
      <c r="F67" s="9"/>
      <c r="H67" s="21">
        <f t="shared" si="0"/>
        <v>15</v>
      </c>
      <c r="J67" s="8">
        <f t="shared" si="1"/>
        <v>1</v>
      </c>
      <c r="K67" s="18">
        <f t="shared" si="2"/>
        <v>15</v>
      </c>
    </row>
    <row r="68" spans="1:11">
      <c r="A68" s="9">
        <v>62</v>
      </c>
      <c r="B68" s="8" t="s">
        <v>245</v>
      </c>
      <c r="E68" s="9">
        <v>15</v>
      </c>
      <c r="F68" s="9"/>
      <c r="H68" s="21">
        <f t="shared" si="0"/>
        <v>15</v>
      </c>
      <c r="J68" s="8">
        <f t="shared" si="1"/>
        <v>1</v>
      </c>
      <c r="K68" s="18">
        <f t="shared" si="2"/>
        <v>15</v>
      </c>
    </row>
    <row r="69" spans="1:11">
      <c r="A69" s="9">
        <v>63</v>
      </c>
      <c r="B69" s="8" t="s">
        <v>262</v>
      </c>
      <c r="F69" s="9">
        <v>15</v>
      </c>
      <c r="H69" s="21">
        <f t="shared" si="0"/>
        <v>15</v>
      </c>
      <c r="J69" s="8">
        <f t="shared" si="1"/>
        <v>1</v>
      </c>
      <c r="K69" s="18">
        <f t="shared" si="2"/>
        <v>15</v>
      </c>
    </row>
    <row r="70" spans="1:11">
      <c r="A70" s="9">
        <v>64</v>
      </c>
      <c r="B70" s="8" t="s">
        <v>923</v>
      </c>
      <c r="F70" s="9">
        <v>15</v>
      </c>
      <c r="H70" s="21">
        <f t="shared" si="0"/>
        <v>15</v>
      </c>
      <c r="J70" s="8">
        <f t="shared" si="1"/>
        <v>1</v>
      </c>
      <c r="K70" s="18">
        <f t="shared" si="2"/>
        <v>15</v>
      </c>
    </row>
    <row r="71" spans="1:11">
      <c r="A71" s="9">
        <v>65</v>
      </c>
      <c r="B71" s="8" t="s">
        <v>984</v>
      </c>
      <c r="C71" s="9">
        <v>8</v>
      </c>
      <c r="D71" s="9">
        <v>6</v>
      </c>
      <c r="F71" s="9"/>
      <c r="H71" s="21">
        <f t="shared" ref="H71:H82" si="3">SUM(C71:G71)</f>
        <v>14</v>
      </c>
      <c r="J71" s="8">
        <f t="shared" ref="J71:J82" si="4">COUNT(C71:G71)-COUNTIF(C71:G71,0)</f>
        <v>2</v>
      </c>
      <c r="K71" s="18">
        <f t="shared" ref="K71:K82" si="5">H71/J71</f>
        <v>7</v>
      </c>
    </row>
    <row r="72" spans="1:11">
      <c r="A72" s="9">
        <v>66</v>
      </c>
      <c r="B72" s="8" t="s">
        <v>985</v>
      </c>
      <c r="C72" s="9">
        <v>6</v>
      </c>
      <c r="D72" s="9">
        <v>6</v>
      </c>
      <c r="F72" s="9"/>
      <c r="H72" s="21">
        <f t="shared" si="3"/>
        <v>12</v>
      </c>
      <c r="J72" s="8">
        <f t="shared" si="4"/>
        <v>2</v>
      </c>
      <c r="K72" s="18">
        <f t="shared" si="5"/>
        <v>6</v>
      </c>
    </row>
    <row r="73" spans="1:11">
      <c r="A73" s="9">
        <v>67</v>
      </c>
      <c r="B73" s="8" t="s">
        <v>986</v>
      </c>
      <c r="D73" s="9">
        <v>10</v>
      </c>
      <c r="F73" s="9"/>
      <c r="H73" s="21">
        <f t="shared" si="3"/>
        <v>10</v>
      </c>
      <c r="J73" s="8">
        <f t="shared" si="4"/>
        <v>1</v>
      </c>
      <c r="K73" s="18">
        <f t="shared" si="5"/>
        <v>10</v>
      </c>
    </row>
    <row r="74" spans="1:11">
      <c r="A74" s="9">
        <v>68</v>
      </c>
      <c r="B74" s="8" t="s">
        <v>207</v>
      </c>
      <c r="F74" s="9">
        <v>10</v>
      </c>
      <c r="H74" s="21">
        <f t="shared" si="3"/>
        <v>10</v>
      </c>
      <c r="J74" s="8">
        <f t="shared" si="4"/>
        <v>1</v>
      </c>
      <c r="K74" s="18">
        <f t="shared" si="5"/>
        <v>10</v>
      </c>
    </row>
    <row r="75" spans="1:11">
      <c r="A75" s="9">
        <v>69</v>
      </c>
      <c r="B75" s="8" t="s">
        <v>987</v>
      </c>
      <c r="F75" s="9">
        <v>10</v>
      </c>
      <c r="H75" s="21">
        <f t="shared" si="3"/>
        <v>10</v>
      </c>
      <c r="J75" s="8">
        <f t="shared" si="4"/>
        <v>1</v>
      </c>
      <c r="K75" s="18">
        <f t="shared" si="5"/>
        <v>10</v>
      </c>
    </row>
    <row r="76" spans="1:11">
      <c r="A76" s="9">
        <v>70</v>
      </c>
      <c r="B76" s="8" t="s">
        <v>988</v>
      </c>
      <c r="F76" s="9">
        <v>10</v>
      </c>
      <c r="H76" s="21">
        <f t="shared" si="3"/>
        <v>10</v>
      </c>
      <c r="J76" s="8">
        <f t="shared" si="4"/>
        <v>1</v>
      </c>
      <c r="K76" s="18">
        <f t="shared" si="5"/>
        <v>10</v>
      </c>
    </row>
    <row r="77" spans="1:11">
      <c r="A77" s="9">
        <v>71</v>
      </c>
      <c r="B77" s="8" t="s">
        <v>989</v>
      </c>
      <c r="C77" s="9">
        <v>8</v>
      </c>
      <c r="F77" s="9"/>
      <c r="H77" s="21">
        <f t="shared" si="3"/>
        <v>8</v>
      </c>
      <c r="J77" s="8">
        <f t="shared" si="4"/>
        <v>1</v>
      </c>
      <c r="K77" s="18">
        <f t="shared" si="5"/>
        <v>8</v>
      </c>
    </row>
    <row r="78" spans="1:11">
      <c r="A78" s="9">
        <v>72</v>
      </c>
      <c r="B78" s="8" t="s">
        <v>990</v>
      </c>
      <c r="C78" s="9">
        <v>8</v>
      </c>
      <c r="F78" s="9"/>
      <c r="H78" s="21">
        <f t="shared" si="3"/>
        <v>8</v>
      </c>
      <c r="J78" s="8">
        <f t="shared" si="4"/>
        <v>1</v>
      </c>
      <c r="K78" s="18">
        <f t="shared" si="5"/>
        <v>8</v>
      </c>
    </row>
    <row r="79" spans="1:11">
      <c r="A79" s="9">
        <v>73</v>
      </c>
      <c r="B79" s="8" t="s">
        <v>653</v>
      </c>
      <c r="F79" s="9">
        <v>8</v>
      </c>
      <c r="H79" s="21">
        <f t="shared" si="3"/>
        <v>8</v>
      </c>
      <c r="J79" s="8">
        <f t="shared" si="4"/>
        <v>1</v>
      </c>
      <c r="K79" s="18">
        <f t="shared" si="5"/>
        <v>8</v>
      </c>
    </row>
    <row r="80" spans="1:11">
      <c r="A80" s="9">
        <v>74</v>
      </c>
      <c r="B80" s="8" t="s">
        <v>991</v>
      </c>
      <c r="F80" s="9">
        <v>8</v>
      </c>
      <c r="H80" s="21">
        <f t="shared" si="3"/>
        <v>8</v>
      </c>
      <c r="J80" s="8">
        <f t="shared" si="4"/>
        <v>1</v>
      </c>
      <c r="K80" s="18">
        <f t="shared" si="5"/>
        <v>8</v>
      </c>
    </row>
    <row r="81" spans="1:15">
      <c r="A81" s="9">
        <v>75</v>
      </c>
      <c r="B81" s="8" t="s">
        <v>992</v>
      </c>
      <c r="F81" s="9">
        <v>6</v>
      </c>
      <c r="H81" s="21">
        <f t="shared" si="3"/>
        <v>6</v>
      </c>
      <c r="J81" s="8">
        <f t="shared" si="4"/>
        <v>1</v>
      </c>
      <c r="K81" s="18">
        <f t="shared" si="5"/>
        <v>6</v>
      </c>
    </row>
    <row r="82" spans="1:15">
      <c r="A82" s="9">
        <v>76</v>
      </c>
      <c r="B82" s="8" t="s">
        <v>993</v>
      </c>
      <c r="F82" s="9">
        <v>6</v>
      </c>
      <c r="H82" s="21">
        <f t="shared" si="3"/>
        <v>6</v>
      </c>
      <c r="J82" s="8">
        <f t="shared" si="4"/>
        <v>1</v>
      </c>
      <c r="K82" s="18">
        <f t="shared" si="5"/>
        <v>6</v>
      </c>
    </row>
    <row r="84" spans="1:15">
      <c r="A84" s="10"/>
      <c r="E84" s="8"/>
    </row>
    <row r="85" spans="1:15" ht="12" customHeight="1">
      <c r="A85" s="10"/>
      <c r="C85" s="106" t="s">
        <v>966</v>
      </c>
      <c r="D85" s="106"/>
      <c r="E85" s="106"/>
      <c r="F85" s="106"/>
      <c r="G85" s="106"/>
    </row>
    <row r="86" spans="1:15">
      <c r="A86" s="10"/>
      <c r="C86" s="106"/>
      <c r="D86" s="106"/>
      <c r="E86" s="106"/>
      <c r="F86" s="106"/>
      <c r="G86" s="106"/>
    </row>
    <row r="87" spans="1:15">
      <c r="A87" s="10"/>
      <c r="B87" s="74" t="s">
        <v>942</v>
      </c>
      <c r="C87" s="75"/>
      <c r="D87" s="74"/>
      <c r="E87" s="74"/>
      <c r="F87" s="74"/>
      <c r="G87" s="75"/>
      <c r="H87" s="74"/>
      <c r="I87" s="75"/>
      <c r="J87" s="74"/>
      <c r="K87" s="30"/>
    </row>
    <row r="88" spans="1:15">
      <c r="A88" s="10"/>
      <c r="B88" s="97"/>
      <c r="C88" s="101">
        <v>43743</v>
      </c>
      <c r="D88" s="100">
        <v>43757</v>
      </c>
      <c r="E88" s="100">
        <v>43806</v>
      </c>
      <c r="F88" s="100">
        <v>43876</v>
      </c>
      <c r="G88" s="101">
        <v>43995</v>
      </c>
      <c r="H88" s="97"/>
      <c r="I88" s="102"/>
      <c r="J88" s="97"/>
      <c r="M88" s="8"/>
      <c r="N88" s="8"/>
      <c r="O88" s="8"/>
    </row>
    <row r="89" spans="1:15">
      <c r="A89" s="10"/>
      <c r="B89" s="30" t="s">
        <v>0</v>
      </c>
      <c r="C89" s="22" t="s">
        <v>967</v>
      </c>
      <c r="D89" s="22" t="s">
        <v>768</v>
      </c>
      <c r="E89" s="22" t="s">
        <v>759</v>
      </c>
      <c r="F89" s="22" t="s">
        <v>768</v>
      </c>
      <c r="G89" s="22" t="s">
        <v>760</v>
      </c>
      <c r="H89" s="21" t="s">
        <v>1</v>
      </c>
      <c r="I89" s="9" t="s">
        <v>3</v>
      </c>
      <c r="J89" s="9" t="s">
        <v>2</v>
      </c>
      <c r="K89" s="31" t="s">
        <v>4</v>
      </c>
      <c r="M89" s="8"/>
      <c r="N89" s="8"/>
      <c r="O89" s="8"/>
    </row>
    <row r="90" spans="1:15">
      <c r="A90" s="9">
        <v>1</v>
      </c>
      <c r="B90" s="8" t="s">
        <v>304</v>
      </c>
      <c r="D90" s="21">
        <v>100</v>
      </c>
      <c r="E90" s="9">
        <v>70</v>
      </c>
      <c r="F90" s="9">
        <v>70</v>
      </c>
      <c r="G90" s="21">
        <v>100</v>
      </c>
      <c r="H90" s="21">
        <f t="shared" ref="H90:H153" si="6">SUM(C90:G90)</f>
        <v>340</v>
      </c>
      <c r="I90" s="9">
        <v>1</v>
      </c>
      <c r="J90" s="8">
        <f t="shared" ref="J90:J153" si="7">COUNT(C90:G90)-COUNTIF(C90:G90,0)</f>
        <v>4</v>
      </c>
      <c r="K90" s="18">
        <f t="shared" ref="K90:K153" si="8">H90/J90</f>
        <v>85</v>
      </c>
    </row>
    <row r="91" spans="1:15">
      <c r="A91" s="9">
        <v>2</v>
      </c>
      <c r="B91" s="8" t="s">
        <v>185</v>
      </c>
      <c r="C91" s="9">
        <v>80</v>
      </c>
      <c r="D91" s="9">
        <v>60</v>
      </c>
      <c r="E91" s="71">
        <v>80</v>
      </c>
      <c r="F91" s="71">
        <v>50</v>
      </c>
      <c r="G91" s="9">
        <v>70</v>
      </c>
      <c r="H91" s="21">
        <f t="shared" si="6"/>
        <v>340</v>
      </c>
      <c r="J91" s="8">
        <f t="shared" si="7"/>
        <v>5</v>
      </c>
      <c r="K91" s="18">
        <f t="shared" si="8"/>
        <v>68</v>
      </c>
    </row>
    <row r="92" spans="1:15">
      <c r="A92" s="9">
        <v>3</v>
      </c>
      <c r="B92" s="8" t="s">
        <v>57</v>
      </c>
      <c r="C92" s="9">
        <v>80</v>
      </c>
      <c r="D92" s="9">
        <v>80</v>
      </c>
      <c r="F92" s="9">
        <v>80</v>
      </c>
      <c r="G92" s="9">
        <v>80</v>
      </c>
      <c r="H92" s="21">
        <f t="shared" si="6"/>
        <v>320</v>
      </c>
      <c r="J92" s="8">
        <f t="shared" si="7"/>
        <v>4</v>
      </c>
      <c r="K92" s="18">
        <f t="shared" si="8"/>
        <v>80</v>
      </c>
    </row>
    <row r="93" spans="1:15">
      <c r="A93" s="9">
        <v>4</v>
      </c>
      <c r="B93" s="8" t="s">
        <v>303</v>
      </c>
      <c r="D93" s="21">
        <v>100</v>
      </c>
      <c r="E93" s="9">
        <v>70</v>
      </c>
      <c r="F93" s="9">
        <v>70</v>
      </c>
      <c r="G93" s="9">
        <v>50</v>
      </c>
      <c r="H93" s="21">
        <f t="shared" si="6"/>
        <v>290</v>
      </c>
      <c r="I93" s="9">
        <v>1</v>
      </c>
      <c r="J93" s="8">
        <f t="shared" si="7"/>
        <v>4</v>
      </c>
      <c r="K93" s="18">
        <f t="shared" si="8"/>
        <v>72.5</v>
      </c>
    </row>
    <row r="94" spans="1:15">
      <c r="A94" s="9">
        <v>5</v>
      </c>
      <c r="B94" s="8" t="s">
        <v>616</v>
      </c>
      <c r="C94" s="21">
        <v>45</v>
      </c>
      <c r="D94" s="21">
        <v>45</v>
      </c>
      <c r="E94" s="9">
        <v>40</v>
      </c>
      <c r="F94" s="21">
        <v>100</v>
      </c>
      <c r="G94" s="9">
        <v>40</v>
      </c>
      <c r="H94" s="21">
        <f t="shared" si="6"/>
        <v>270</v>
      </c>
      <c r="I94" s="9">
        <v>3</v>
      </c>
      <c r="J94" s="8">
        <f t="shared" si="7"/>
        <v>5</v>
      </c>
      <c r="K94" s="18">
        <f t="shared" si="8"/>
        <v>54</v>
      </c>
    </row>
    <row r="95" spans="1:15">
      <c r="A95" s="9">
        <v>6</v>
      </c>
      <c r="B95" s="8" t="s">
        <v>184</v>
      </c>
      <c r="C95" s="9">
        <v>50</v>
      </c>
      <c r="D95" s="71">
        <v>40</v>
      </c>
      <c r="E95" s="71">
        <v>60</v>
      </c>
      <c r="F95" s="71">
        <v>50</v>
      </c>
      <c r="G95" s="71">
        <v>60</v>
      </c>
      <c r="H95" s="21">
        <f t="shared" si="6"/>
        <v>260</v>
      </c>
      <c r="J95" s="8">
        <f t="shared" si="7"/>
        <v>5</v>
      </c>
      <c r="K95" s="18">
        <f t="shared" si="8"/>
        <v>52</v>
      </c>
    </row>
    <row r="96" spans="1:15">
      <c r="A96" s="9">
        <v>7</v>
      </c>
      <c r="B96" s="8" t="s">
        <v>49</v>
      </c>
      <c r="D96" s="9">
        <v>70</v>
      </c>
      <c r="F96" s="21">
        <v>100</v>
      </c>
      <c r="G96" s="9">
        <v>80</v>
      </c>
      <c r="H96" s="21">
        <f t="shared" si="6"/>
        <v>250</v>
      </c>
      <c r="I96" s="9">
        <v>1</v>
      </c>
      <c r="J96" s="8">
        <f t="shared" si="7"/>
        <v>3</v>
      </c>
      <c r="K96" s="18">
        <f t="shared" si="8"/>
        <v>83.333333333333329</v>
      </c>
    </row>
    <row r="97" spans="1:11">
      <c r="A97" s="9">
        <v>8</v>
      </c>
      <c r="B97" s="8" t="s">
        <v>683</v>
      </c>
      <c r="C97" s="21">
        <v>100</v>
      </c>
      <c r="D97" s="71">
        <v>50</v>
      </c>
      <c r="E97" s="94"/>
      <c r="F97" s="71">
        <v>40</v>
      </c>
      <c r="G97" s="71">
        <v>40</v>
      </c>
      <c r="H97" s="21">
        <f t="shared" si="6"/>
        <v>230</v>
      </c>
      <c r="I97" s="9">
        <v>1</v>
      </c>
      <c r="J97" s="8">
        <f t="shared" si="7"/>
        <v>4</v>
      </c>
      <c r="K97" s="18">
        <f t="shared" si="8"/>
        <v>57.5</v>
      </c>
    </row>
    <row r="98" spans="1:11">
      <c r="A98" s="9">
        <v>9</v>
      </c>
      <c r="B98" s="8" t="s">
        <v>124</v>
      </c>
      <c r="D98" s="9">
        <v>50</v>
      </c>
      <c r="E98" s="21">
        <v>100</v>
      </c>
      <c r="F98" s="9"/>
      <c r="G98" s="9">
        <v>50</v>
      </c>
      <c r="H98" s="21">
        <f t="shared" si="6"/>
        <v>200</v>
      </c>
      <c r="I98" s="9">
        <v>1</v>
      </c>
      <c r="J98" s="8">
        <f t="shared" si="7"/>
        <v>3</v>
      </c>
      <c r="K98" s="18">
        <f t="shared" si="8"/>
        <v>66.666666666666671</v>
      </c>
    </row>
    <row r="99" spans="1:11">
      <c r="A99" s="9">
        <v>10</v>
      </c>
      <c r="B99" s="8" t="s">
        <v>315</v>
      </c>
      <c r="C99" s="9">
        <v>50</v>
      </c>
      <c r="D99" s="94"/>
      <c r="E99" s="71">
        <v>60</v>
      </c>
      <c r="F99" s="71"/>
      <c r="G99" s="71">
        <v>60</v>
      </c>
      <c r="H99" s="21">
        <f t="shared" si="6"/>
        <v>170</v>
      </c>
      <c r="J99" s="8">
        <f t="shared" si="7"/>
        <v>3</v>
      </c>
      <c r="K99" s="18">
        <f t="shared" si="8"/>
        <v>56.666666666666664</v>
      </c>
    </row>
    <row r="100" spans="1:11">
      <c r="A100" s="9">
        <v>11</v>
      </c>
      <c r="B100" s="8" t="s">
        <v>895</v>
      </c>
      <c r="C100" s="9">
        <v>30</v>
      </c>
      <c r="D100" s="9">
        <v>35</v>
      </c>
      <c r="E100" s="9">
        <v>25</v>
      </c>
      <c r="F100" s="9">
        <v>35</v>
      </c>
      <c r="G100" s="9">
        <v>40</v>
      </c>
      <c r="H100" s="21">
        <f t="shared" si="6"/>
        <v>165</v>
      </c>
      <c r="J100" s="8">
        <f t="shared" si="7"/>
        <v>5</v>
      </c>
      <c r="K100" s="18">
        <f t="shared" si="8"/>
        <v>33</v>
      </c>
    </row>
    <row r="101" spans="1:11">
      <c r="A101" s="9">
        <v>12</v>
      </c>
      <c r="B101" s="8" t="s">
        <v>211</v>
      </c>
      <c r="D101" s="71">
        <v>80</v>
      </c>
      <c r="E101" s="71"/>
      <c r="F101" s="71">
        <v>80</v>
      </c>
      <c r="G101" s="71"/>
      <c r="H101" s="21">
        <f t="shared" si="6"/>
        <v>160</v>
      </c>
      <c r="J101" s="8">
        <f t="shared" si="7"/>
        <v>2</v>
      </c>
      <c r="K101" s="18">
        <f t="shared" si="8"/>
        <v>80</v>
      </c>
    </row>
    <row r="102" spans="1:11">
      <c r="A102" s="9">
        <v>13</v>
      </c>
      <c r="B102" s="8" t="s">
        <v>898</v>
      </c>
      <c r="C102" s="21">
        <v>45</v>
      </c>
      <c r="D102" s="9">
        <v>40</v>
      </c>
      <c r="E102" s="9">
        <v>50</v>
      </c>
      <c r="F102" s="9">
        <v>20</v>
      </c>
      <c r="H102" s="21">
        <f t="shared" si="6"/>
        <v>155</v>
      </c>
      <c r="I102" s="9">
        <v>1</v>
      </c>
      <c r="J102" s="8">
        <f t="shared" si="7"/>
        <v>4</v>
      </c>
      <c r="K102" s="18">
        <f t="shared" si="8"/>
        <v>38.75</v>
      </c>
    </row>
    <row r="103" spans="1:11">
      <c r="A103" s="9">
        <v>14</v>
      </c>
      <c r="B103" s="8" t="s">
        <v>167</v>
      </c>
      <c r="E103" s="21">
        <v>100</v>
      </c>
      <c r="F103" s="9"/>
      <c r="G103" s="9">
        <v>50</v>
      </c>
      <c r="H103" s="21">
        <f t="shared" si="6"/>
        <v>150</v>
      </c>
      <c r="I103" s="9">
        <v>1</v>
      </c>
      <c r="J103" s="8">
        <f t="shared" si="7"/>
        <v>2</v>
      </c>
      <c r="K103" s="18">
        <f t="shared" si="8"/>
        <v>75</v>
      </c>
    </row>
    <row r="104" spans="1:11">
      <c r="A104" s="9">
        <v>15</v>
      </c>
      <c r="B104" s="8" t="s">
        <v>65</v>
      </c>
      <c r="E104" s="9">
        <v>80</v>
      </c>
      <c r="F104" s="9">
        <v>50</v>
      </c>
      <c r="H104" s="21">
        <f t="shared" si="6"/>
        <v>130</v>
      </c>
      <c r="J104" s="8">
        <f t="shared" si="7"/>
        <v>2</v>
      </c>
      <c r="K104" s="18">
        <f t="shared" si="8"/>
        <v>65</v>
      </c>
    </row>
    <row r="105" spans="1:11">
      <c r="A105" s="9">
        <v>16</v>
      </c>
      <c r="B105" s="8" t="s">
        <v>944</v>
      </c>
      <c r="D105" s="21">
        <v>45</v>
      </c>
      <c r="F105" s="21">
        <v>45</v>
      </c>
      <c r="G105" s="9">
        <v>40</v>
      </c>
      <c r="H105" s="21">
        <f t="shared" si="6"/>
        <v>130</v>
      </c>
      <c r="I105" s="9">
        <v>2</v>
      </c>
      <c r="J105" s="8">
        <f t="shared" si="7"/>
        <v>3</v>
      </c>
      <c r="K105" s="18">
        <f t="shared" si="8"/>
        <v>43.333333333333336</v>
      </c>
    </row>
    <row r="106" spans="1:11">
      <c r="A106" s="9">
        <v>17</v>
      </c>
      <c r="B106" s="8" t="s">
        <v>14</v>
      </c>
      <c r="C106" s="9">
        <v>60</v>
      </c>
      <c r="F106" s="9">
        <v>50</v>
      </c>
      <c r="G106" s="21"/>
      <c r="H106" s="21">
        <f t="shared" si="6"/>
        <v>110</v>
      </c>
      <c r="J106" s="8">
        <f t="shared" si="7"/>
        <v>2</v>
      </c>
      <c r="K106" s="18">
        <f t="shared" si="8"/>
        <v>55</v>
      </c>
    </row>
    <row r="107" spans="1:11">
      <c r="A107" s="9">
        <v>18</v>
      </c>
      <c r="B107" s="8" t="s">
        <v>239</v>
      </c>
      <c r="C107" s="9">
        <v>70</v>
      </c>
      <c r="F107" s="9"/>
      <c r="G107" s="9">
        <v>40</v>
      </c>
      <c r="H107" s="21">
        <f t="shared" si="6"/>
        <v>110</v>
      </c>
      <c r="J107" s="8">
        <f t="shared" si="7"/>
        <v>2</v>
      </c>
      <c r="K107" s="18">
        <f t="shared" si="8"/>
        <v>55</v>
      </c>
    </row>
    <row r="108" spans="1:11">
      <c r="A108" s="9">
        <v>19</v>
      </c>
      <c r="B108" s="8" t="s">
        <v>225</v>
      </c>
      <c r="F108" s="9">
        <v>40</v>
      </c>
      <c r="G108" s="9">
        <v>70</v>
      </c>
      <c r="H108" s="21">
        <f t="shared" si="6"/>
        <v>110</v>
      </c>
      <c r="J108" s="8">
        <f t="shared" si="7"/>
        <v>2</v>
      </c>
      <c r="K108" s="18">
        <f t="shared" si="8"/>
        <v>55</v>
      </c>
    </row>
    <row r="109" spans="1:11">
      <c r="A109" s="9">
        <v>20</v>
      </c>
      <c r="B109" s="8" t="s">
        <v>332</v>
      </c>
      <c r="D109" s="9">
        <v>35</v>
      </c>
      <c r="F109" s="9">
        <v>35</v>
      </c>
      <c r="G109" s="9">
        <v>40</v>
      </c>
      <c r="H109" s="21">
        <f t="shared" si="6"/>
        <v>110</v>
      </c>
      <c r="J109" s="8">
        <f t="shared" si="7"/>
        <v>3</v>
      </c>
      <c r="K109" s="18">
        <f t="shared" si="8"/>
        <v>36.666666666666664</v>
      </c>
    </row>
    <row r="110" spans="1:11">
      <c r="A110" s="9">
        <v>21</v>
      </c>
      <c r="B110" s="8" t="s">
        <v>994</v>
      </c>
      <c r="C110" s="21">
        <v>100</v>
      </c>
      <c r="E110" s="21"/>
      <c r="F110" s="21"/>
      <c r="G110" s="21"/>
      <c r="H110" s="21">
        <f t="shared" si="6"/>
        <v>100</v>
      </c>
      <c r="I110" s="9">
        <v>1</v>
      </c>
      <c r="J110" s="8">
        <f t="shared" si="7"/>
        <v>1</v>
      </c>
      <c r="K110" s="18">
        <f t="shared" si="8"/>
        <v>100</v>
      </c>
    </row>
    <row r="111" spans="1:11">
      <c r="A111" s="9">
        <v>22</v>
      </c>
      <c r="B111" s="8" t="s">
        <v>970</v>
      </c>
      <c r="F111" s="9"/>
      <c r="G111" s="9">
        <v>100</v>
      </c>
      <c r="H111" s="21">
        <f t="shared" si="6"/>
        <v>100</v>
      </c>
      <c r="I111" s="9">
        <v>1</v>
      </c>
      <c r="J111" s="8">
        <f t="shared" si="7"/>
        <v>1</v>
      </c>
      <c r="K111" s="18">
        <f t="shared" si="8"/>
        <v>100</v>
      </c>
    </row>
    <row r="112" spans="1:11">
      <c r="A112" s="9">
        <v>23</v>
      </c>
      <c r="B112" s="8" t="s">
        <v>126</v>
      </c>
      <c r="C112" s="9">
        <v>50</v>
      </c>
      <c r="D112" s="21"/>
      <c r="F112" s="9"/>
      <c r="G112" s="9">
        <v>50</v>
      </c>
      <c r="H112" s="21">
        <f t="shared" si="6"/>
        <v>100</v>
      </c>
      <c r="J112" s="8">
        <f t="shared" si="7"/>
        <v>2</v>
      </c>
      <c r="K112" s="18">
        <f t="shared" si="8"/>
        <v>50</v>
      </c>
    </row>
    <row r="113" spans="1:11">
      <c r="A113" s="9">
        <v>24</v>
      </c>
      <c r="B113" s="8" t="s">
        <v>344</v>
      </c>
      <c r="F113" s="21">
        <v>45</v>
      </c>
      <c r="G113" s="9">
        <v>50</v>
      </c>
      <c r="H113" s="21">
        <f t="shared" si="6"/>
        <v>95</v>
      </c>
      <c r="I113" s="9">
        <v>1</v>
      </c>
      <c r="J113" s="8">
        <f t="shared" si="7"/>
        <v>2</v>
      </c>
      <c r="K113" s="18">
        <f t="shared" si="8"/>
        <v>47.5</v>
      </c>
    </row>
    <row r="114" spans="1:11">
      <c r="A114" s="9">
        <v>25</v>
      </c>
      <c r="B114" s="8" t="s">
        <v>251</v>
      </c>
      <c r="C114" s="9">
        <v>35</v>
      </c>
      <c r="D114" s="71"/>
      <c r="E114" s="71"/>
      <c r="F114" s="71">
        <v>20</v>
      </c>
      <c r="G114" s="71">
        <v>40</v>
      </c>
      <c r="H114" s="21">
        <f t="shared" si="6"/>
        <v>95</v>
      </c>
      <c r="J114" s="8">
        <f t="shared" si="7"/>
        <v>3</v>
      </c>
      <c r="K114" s="18">
        <f t="shared" si="8"/>
        <v>31.666666666666668</v>
      </c>
    </row>
    <row r="115" spans="1:11">
      <c r="A115" s="9">
        <v>26</v>
      </c>
      <c r="B115" s="8" t="s">
        <v>188</v>
      </c>
      <c r="C115" s="9">
        <v>35</v>
      </c>
      <c r="F115" s="9">
        <v>20</v>
      </c>
      <c r="G115" s="9">
        <v>40</v>
      </c>
      <c r="H115" s="21">
        <f t="shared" si="6"/>
        <v>95</v>
      </c>
      <c r="J115" s="8">
        <f t="shared" si="7"/>
        <v>3</v>
      </c>
      <c r="K115" s="18">
        <f t="shared" si="8"/>
        <v>31.666666666666668</v>
      </c>
    </row>
    <row r="116" spans="1:11">
      <c r="A116" s="9">
        <v>27</v>
      </c>
      <c r="B116" s="8" t="s">
        <v>902</v>
      </c>
      <c r="C116" s="9">
        <v>30</v>
      </c>
      <c r="E116" s="9">
        <v>25</v>
      </c>
      <c r="F116" s="9"/>
      <c r="G116" s="9">
        <v>35</v>
      </c>
      <c r="H116" s="21">
        <f t="shared" si="6"/>
        <v>90</v>
      </c>
      <c r="J116" s="8">
        <f t="shared" si="7"/>
        <v>3</v>
      </c>
      <c r="K116" s="18">
        <f t="shared" si="8"/>
        <v>30</v>
      </c>
    </row>
    <row r="117" spans="1:11">
      <c r="A117" s="9">
        <v>28</v>
      </c>
      <c r="B117" s="8" t="s">
        <v>995</v>
      </c>
      <c r="D117" s="9">
        <v>20</v>
      </c>
      <c r="F117" s="9">
        <v>15</v>
      </c>
      <c r="G117" s="9">
        <v>50</v>
      </c>
      <c r="H117" s="21">
        <f t="shared" si="6"/>
        <v>85</v>
      </c>
      <c r="J117" s="8">
        <f t="shared" si="7"/>
        <v>3</v>
      </c>
      <c r="K117" s="18">
        <f t="shared" si="8"/>
        <v>28.333333333333332</v>
      </c>
    </row>
    <row r="118" spans="1:11">
      <c r="A118" s="9">
        <v>29</v>
      </c>
      <c r="B118" s="8" t="s">
        <v>121</v>
      </c>
      <c r="C118" s="71"/>
      <c r="D118" s="71"/>
      <c r="E118" s="71">
        <v>40</v>
      </c>
      <c r="F118" s="71">
        <v>40</v>
      </c>
      <c r="G118" s="71"/>
      <c r="H118" s="21">
        <f t="shared" si="6"/>
        <v>80</v>
      </c>
      <c r="J118" s="8">
        <f t="shared" si="7"/>
        <v>2</v>
      </c>
      <c r="K118" s="18">
        <f t="shared" si="8"/>
        <v>40</v>
      </c>
    </row>
    <row r="119" spans="1:11">
      <c r="A119" s="9">
        <v>30</v>
      </c>
      <c r="B119" s="8" t="s">
        <v>650</v>
      </c>
      <c r="D119" s="9">
        <v>30</v>
      </c>
      <c r="F119" s="9">
        <v>15</v>
      </c>
      <c r="G119" s="9">
        <v>35</v>
      </c>
      <c r="H119" s="21">
        <f t="shared" si="6"/>
        <v>80</v>
      </c>
      <c r="J119" s="8">
        <f t="shared" si="7"/>
        <v>3</v>
      </c>
      <c r="K119" s="18">
        <f t="shared" si="8"/>
        <v>26.666666666666668</v>
      </c>
    </row>
    <row r="120" spans="1:11">
      <c r="A120" s="9">
        <v>31</v>
      </c>
      <c r="B120" s="8" t="s">
        <v>605</v>
      </c>
      <c r="C120" s="71">
        <v>70</v>
      </c>
      <c r="D120" s="71"/>
      <c r="E120" s="71"/>
      <c r="F120" s="71"/>
      <c r="G120" s="71"/>
      <c r="H120" s="21">
        <f t="shared" si="6"/>
        <v>70</v>
      </c>
      <c r="J120" s="8">
        <f t="shared" si="7"/>
        <v>1</v>
      </c>
      <c r="K120" s="18">
        <f t="shared" si="8"/>
        <v>70</v>
      </c>
    </row>
    <row r="121" spans="1:11">
      <c r="A121" s="9">
        <v>32</v>
      </c>
      <c r="B121" s="8" t="s">
        <v>21</v>
      </c>
      <c r="D121" s="9">
        <v>70</v>
      </c>
      <c r="F121" s="9"/>
      <c r="H121" s="21">
        <f t="shared" si="6"/>
        <v>70</v>
      </c>
      <c r="J121" s="8">
        <f t="shared" si="7"/>
        <v>1</v>
      </c>
      <c r="K121" s="18">
        <f t="shared" si="8"/>
        <v>70</v>
      </c>
    </row>
    <row r="122" spans="1:11">
      <c r="A122" s="9">
        <v>33</v>
      </c>
      <c r="B122" s="8" t="s">
        <v>945</v>
      </c>
      <c r="C122" s="9">
        <v>20</v>
      </c>
      <c r="D122" s="9">
        <v>50</v>
      </c>
      <c r="F122" s="9"/>
      <c r="H122" s="21">
        <f t="shared" si="6"/>
        <v>70</v>
      </c>
      <c r="J122" s="8">
        <f t="shared" si="7"/>
        <v>2</v>
      </c>
      <c r="K122" s="18">
        <f t="shared" si="8"/>
        <v>35</v>
      </c>
    </row>
    <row r="123" spans="1:11">
      <c r="A123" s="9">
        <v>34</v>
      </c>
      <c r="B123" s="8" t="s">
        <v>971</v>
      </c>
      <c r="E123" s="9">
        <v>50</v>
      </c>
      <c r="F123" s="9">
        <v>20</v>
      </c>
      <c r="H123" s="21">
        <f t="shared" si="6"/>
        <v>70</v>
      </c>
      <c r="J123" s="8">
        <f t="shared" si="7"/>
        <v>2</v>
      </c>
      <c r="K123" s="18">
        <f t="shared" si="8"/>
        <v>35</v>
      </c>
    </row>
    <row r="124" spans="1:11">
      <c r="A124" s="9">
        <v>35</v>
      </c>
      <c r="B124" s="8" t="s">
        <v>996</v>
      </c>
      <c r="C124" s="9">
        <v>15</v>
      </c>
      <c r="D124" s="9">
        <v>50</v>
      </c>
      <c r="F124" s="21"/>
      <c r="H124" s="21">
        <f t="shared" si="6"/>
        <v>65</v>
      </c>
      <c r="J124" s="8">
        <f t="shared" si="7"/>
        <v>2</v>
      </c>
      <c r="K124" s="18">
        <f t="shared" si="8"/>
        <v>32.5</v>
      </c>
    </row>
    <row r="125" spans="1:11">
      <c r="A125" s="9">
        <v>36</v>
      </c>
      <c r="B125" s="8" t="s">
        <v>672</v>
      </c>
      <c r="C125" s="9">
        <v>60</v>
      </c>
      <c r="D125" s="94"/>
      <c r="E125" s="71"/>
      <c r="F125" s="71"/>
      <c r="G125" s="71"/>
      <c r="H125" s="21">
        <f t="shared" si="6"/>
        <v>60</v>
      </c>
      <c r="J125" s="8">
        <f t="shared" si="7"/>
        <v>1</v>
      </c>
      <c r="K125" s="18">
        <f t="shared" si="8"/>
        <v>60</v>
      </c>
    </row>
    <row r="126" spans="1:11">
      <c r="A126" s="9">
        <v>37</v>
      </c>
      <c r="B126" s="8" t="s">
        <v>101</v>
      </c>
      <c r="D126" s="71">
        <v>60</v>
      </c>
      <c r="E126" s="71"/>
      <c r="F126" s="71"/>
      <c r="G126" s="71"/>
      <c r="H126" s="21">
        <f t="shared" si="6"/>
        <v>60</v>
      </c>
      <c r="J126" s="8">
        <f t="shared" si="7"/>
        <v>1</v>
      </c>
      <c r="K126" s="18">
        <f t="shared" si="8"/>
        <v>60</v>
      </c>
    </row>
    <row r="127" spans="1:11">
      <c r="A127" s="9">
        <v>38</v>
      </c>
      <c r="B127" s="8" t="s">
        <v>894</v>
      </c>
      <c r="F127" s="9">
        <v>60</v>
      </c>
      <c r="H127" s="21">
        <f t="shared" si="6"/>
        <v>60</v>
      </c>
      <c r="J127" s="8">
        <f t="shared" si="7"/>
        <v>1</v>
      </c>
      <c r="K127" s="18">
        <f t="shared" si="8"/>
        <v>60</v>
      </c>
    </row>
    <row r="128" spans="1:11">
      <c r="A128" s="9">
        <v>39</v>
      </c>
      <c r="B128" s="8" t="s">
        <v>671</v>
      </c>
      <c r="D128" s="71"/>
      <c r="E128" s="71"/>
      <c r="F128" s="71">
        <v>60</v>
      </c>
      <c r="G128" s="71"/>
      <c r="H128" s="21">
        <f t="shared" si="6"/>
        <v>60</v>
      </c>
      <c r="J128" s="8">
        <f t="shared" si="7"/>
        <v>1</v>
      </c>
      <c r="K128" s="18">
        <f t="shared" si="8"/>
        <v>60</v>
      </c>
    </row>
    <row r="129" spans="1:11">
      <c r="A129" s="9">
        <v>40</v>
      </c>
      <c r="B129" s="8" t="s">
        <v>262</v>
      </c>
      <c r="E129" s="21">
        <v>45</v>
      </c>
      <c r="F129" s="9">
        <v>15</v>
      </c>
      <c r="H129" s="21">
        <f t="shared" si="6"/>
        <v>60</v>
      </c>
      <c r="I129" s="9">
        <v>1</v>
      </c>
      <c r="J129" s="8">
        <f t="shared" si="7"/>
        <v>2</v>
      </c>
      <c r="K129" s="18">
        <f t="shared" si="8"/>
        <v>30</v>
      </c>
    </row>
    <row r="130" spans="1:11">
      <c r="A130" s="9">
        <v>41</v>
      </c>
      <c r="B130" s="8" t="s">
        <v>919</v>
      </c>
      <c r="F130" s="9">
        <v>15</v>
      </c>
      <c r="G130" s="21">
        <v>45</v>
      </c>
      <c r="H130" s="21">
        <f t="shared" si="6"/>
        <v>60</v>
      </c>
      <c r="I130" s="9">
        <v>1</v>
      </c>
      <c r="J130" s="8">
        <f t="shared" si="7"/>
        <v>2</v>
      </c>
      <c r="K130" s="18">
        <f t="shared" si="8"/>
        <v>30</v>
      </c>
    </row>
    <row r="131" spans="1:11">
      <c r="A131" s="9">
        <v>42</v>
      </c>
      <c r="B131" s="8" t="s">
        <v>415</v>
      </c>
      <c r="C131" s="9">
        <v>50</v>
      </c>
      <c r="D131" s="71"/>
      <c r="E131" s="71"/>
      <c r="F131" s="71"/>
      <c r="G131" s="71"/>
      <c r="H131" s="21">
        <f t="shared" si="6"/>
        <v>50</v>
      </c>
      <c r="J131" s="8">
        <f t="shared" si="7"/>
        <v>1</v>
      </c>
      <c r="K131" s="18">
        <f t="shared" si="8"/>
        <v>50</v>
      </c>
    </row>
    <row r="132" spans="1:11">
      <c r="A132" s="9">
        <v>43</v>
      </c>
      <c r="B132" s="8" t="s">
        <v>997</v>
      </c>
      <c r="F132" s="9"/>
      <c r="G132" s="9">
        <v>50</v>
      </c>
      <c r="H132" s="21">
        <f t="shared" si="6"/>
        <v>50</v>
      </c>
      <c r="J132" s="8">
        <f t="shared" si="7"/>
        <v>1</v>
      </c>
      <c r="K132" s="18">
        <f t="shared" si="8"/>
        <v>50</v>
      </c>
    </row>
    <row r="133" spans="1:11">
      <c r="A133" s="9">
        <v>44</v>
      </c>
      <c r="B133" s="8" t="s">
        <v>343</v>
      </c>
      <c r="F133" s="9"/>
      <c r="G133" s="9">
        <v>50</v>
      </c>
      <c r="H133" s="21">
        <f t="shared" si="6"/>
        <v>50</v>
      </c>
      <c r="J133" s="8">
        <f t="shared" si="7"/>
        <v>1</v>
      </c>
      <c r="K133" s="18">
        <f t="shared" si="8"/>
        <v>50</v>
      </c>
    </row>
    <row r="134" spans="1:11">
      <c r="A134" s="9">
        <v>45</v>
      </c>
      <c r="B134" s="8" t="s">
        <v>207</v>
      </c>
      <c r="E134" s="9">
        <v>35</v>
      </c>
      <c r="F134" s="9">
        <v>15</v>
      </c>
      <c r="H134" s="21">
        <f t="shared" si="6"/>
        <v>50</v>
      </c>
      <c r="J134" s="8">
        <f t="shared" si="7"/>
        <v>2</v>
      </c>
      <c r="K134" s="18">
        <f t="shared" si="8"/>
        <v>25</v>
      </c>
    </row>
    <row r="135" spans="1:11">
      <c r="A135" s="9">
        <v>46</v>
      </c>
      <c r="B135" s="8" t="s">
        <v>998</v>
      </c>
      <c r="E135" s="71">
        <v>30</v>
      </c>
      <c r="F135" s="71"/>
      <c r="G135" s="9">
        <v>20</v>
      </c>
      <c r="H135" s="21">
        <f t="shared" si="6"/>
        <v>50</v>
      </c>
      <c r="J135" s="8">
        <f t="shared" si="7"/>
        <v>2</v>
      </c>
      <c r="K135" s="18">
        <f t="shared" si="8"/>
        <v>25</v>
      </c>
    </row>
    <row r="136" spans="1:11">
      <c r="A136" s="9">
        <v>47</v>
      </c>
      <c r="B136" s="8" t="s">
        <v>171</v>
      </c>
      <c r="E136" s="21">
        <v>45</v>
      </c>
      <c r="F136" s="9"/>
      <c r="H136" s="21">
        <f t="shared" si="6"/>
        <v>45</v>
      </c>
      <c r="I136" s="9">
        <v>1</v>
      </c>
      <c r="J136" s="8">
        <f t="shared" si="7"/>
        <v>1</v>
      </c>
      <c r="K136" s="18">
        <f t="shared" si="8"/>
        <v>45</v>
      </c>
    </row>
    <row r="137" spans="1:11">
      <c r="A137" s="9">
        <v>48</v>
      </c>
      <c r="B137" s="8" t="s">
        <v>45</v>
      </c>
      <c r="F137" s="9"/>
      <c r="G137" s="21">
        <v>45</v>
      </c>
      <c r="H137" s="21">
        <f t="shared" si="6"/>
        <v>45</v>
      </c>
      <c r="I137" s="9">
        <v>1</v>
      </c>
      <c r="J137" s="8">
        <f t="shared" si="7"/>
        <v>1</v>
      </c>
      <c r="K137" s="18">
        <f t="shared" si="8"/>
        <v>45</v>
      </c>
    </row>
    <row r="138" spans="1:11">
      <c r="A138" s="9">
        <v>49</v>
      </c>
      <c r="B138" s="8" t="s">
        <v>688</v>
      </c>
      <c r="D138" s="9">
        <v>30</v>
      </c>
      <c r="F138" s="9">
        <v>15</v>
      </c>
      <c r="H138" s="21">
        <f t="shared" si="6"/>
        <v>45</v>
      </c>
      <c r="J138" s="8">
        <f t="shared" si="7"/>
        <v>2</v>
      </c>
      <c r="K138" s="18">
        <f t="shared" si="8"/>
        <v>22.5</v>
      </c>
    </row>
    <row r="139" spans="1:11">
      <c r="A139" s="9">
        <v>50</v>
      </c>
      <c r="B139" s="8" t="s">
        <v>585</v>
      </c>
      <c r="D139" s="21"/>
      <c r="E139" s="9">
        <v>20</v>
      </c>
      <c r="F139" s="9"/>
      <c r="G139" s="9">
        <v>25</v>
      </c>
      <c r="H139" s="21">
        <f t="shared" si="6"/>
        <v>45</v>
      </c>
      <c r="J139" s="8">
        <f t="shared" si="7"/>
        <v>2</v>
      </c>
      <c r="K139" s="18">
        <f t="shared" si="8"/>
        <v>22.5</v>
      </c>
    </row>
    <row r="140" spans="1:11">
      <c r="A140" s="9">
        <v>51</v>
      </c>
      <c r="B140" s="8" t="s">
        <v>250</v>
      </c>
      <c r="C140" s="71"/>
      <c r="D140" s="71"/>
      <c r="E140" s="71">
        <v>20</v>
      </c>
      <c r="F140" s="71"/>
      <c r="G140" s="71">
        <v>25</v>
      </c>
      <c r="H140" s="21">
        <f t="shared" si="6"/>
        <v>45</v>
      </c>
      <c r="J140" s="8">
        <f t="shared" si="7"/>
        <v>2</v>
      </c>
      <c r="K140" s="18">
        <f t="shared" si="8"/>
        <v>22.5</v>
      </c>
    </row>
    <row r="141" spans="1:11">
      <c r="A141" s="9">
        <v>52</v>
      </c>
      <c r="B141" s="8" t="s">
        <v>213</v>
      </c>
      <c r="C141" s="9">
        <v>40</v>
      </c>
      <c r="E141" s="21"/>
      <c r="F141" s="9"/>
      <c r="H141" s="21">
        <f t="shared" si="6"/>
        <v>40</v>
      </c>
      <c r="J141" s="8">
        <f t="shared" si="7"/>
        <v>1</v>
      </c>
      <c r="K141" s="18">
        <f t="shared" si="8"/>
        <v>40</v>
      </c>
    </row>
    <row r="142" spans="1:11">
      <c r="A142" s="9">
        <v>53</v>
      </c>
      <c r="B142" s="8" t="s">
        <v>216</v>
      </c>
      <c r="C142" s="9">
        <v>40</v>
      </c>
      <c r="F142" s="9"/>
      <c r="H142" s="21">
        <f t="shared" si="6"/>
        <v>40</v>
      </c>
      <c r="J142" s="8">
        <f t="shared" si="7"/>
        <v>1</v>
      </c>
      <c r="K142" s="18">
        <f t="shared" si="8"/>
        <v>40</v>
      </c>
    </row>
    <row r="143" spans="1:11">
      <c r="A143" s="9">
        <v>54</v>
      </c>
      <c r="B143" s="8" t="s">
        <v>999</v>
      </c>
      <c r="D143" s="9">
        <v>40</v>
      </c>
      <c r="F143" s="9"/>
      <c r="H143" s="21">
        <f t="shared" si="6"/>
        <v>40</v>
      </c>
      <c r="J143" s="8">
        <f t="shared" si="7"/>
        <v>1</v>
      </c>
      <c r="K143" s="18">
        <f t="shared" si="8"/>
        <v>40</v>
      </c>
    </row>
    <row r="144" spans="1:11">
      <c r="A144" s="9">
        <v>55</v>
      </c>
      <c r="B144" s="8" t="s">
        <v>8</v>
      </c>
      <c r="F144" s="9">
        <v>40</v>
      </c>
      <c r="H144" s="21">
        <f t="shared" si="6"/>
        <v>40</v>
      </c>
      <c r="J144" s="8">
        <f t="shared" si="7"/>
        <v>1</v>
      </c>
      <c r="K144" s="18">
        <f t="shared" si="8"/>
        <v>40</v>
      </c>
    </row>
    <row r="145" spans="1:11">
      <c r="A145" s="9">
        <v>56</v>
      </c>
      <c r="B145" s="8" t="s">
        <v>649</v>
      </c>
      <c r="D145" s="71"/>
      <c r="E145" s="71"/>
      <c r="F145" s="71">
        <v>40</v>
      </c>
      <c r="G145" s="71"/>
      <c r="H145" s="21">
        <f t="shared" si="6"/>
        <v>40</v>
      </c>
      <c r="J145" s="8">
        <f t="shared" si="7"/>
        <v>1</v>
      </c>
      <c r="K145" s="18">
        <f t="shared" si="8"/>
        <v>40</v>
      </c>
    </row>
    <row r="146" spans="1:11">
      <c r="A146" s="9">
        <v>57</v>
      </c>
      <c r="B146" s="8" t="s">
        <v>896</v>
      </c>
      <c r="F146" s="9">
        <v>40</v>
      </c>
      <c r="H146" s="21">
        <f t="shared" si="6"/>
        <v>40</v>
      </c>
      <c r="J146" s="8">
        <f t="shared" si="7"/>
        <v>1</v>
      </c>
      <c r="K146" s="18">
        <f t="shared" si="8"/>
        <v>40</v>
      </c>
    </row>
    <row r="147" spans="1:11">
      <c r="A147" s="9">
        <v>58</v>
      </c>
      <c r="B147" s="8" t="s">
        <v>245</v>
      </c>
      <c r="E147" s="9">
        <v>35</v>
      </c>
      <c r="F147" s="9"/>
      <c r="H147" s="21">
        <f t="shared" si="6"/>
        <v>35</v>
      </c>
      <c r="J147" s="8">
        <f t="shared" si="7"/>
        <v>1</v>
      </c>
      <c r="K147" s="18">
        <f t="shared" si="8"/>
        <v>35</v>
      </c>
    </row>
    <row r="148" spans="1:11">
      <c r="A148" s="9">
        <v>59</v>
      </c>
      <c r="B148" s="8" t="s">
        <v>992</v>
      </c>
      <c r="D148" s="9">
        <v>25</v>
      </c>
      <c r="F148" s="9">
        <v>10</v>
      </c>
      <c r="H148" s="21">
        <f t="shared" si="6"/>
        <v>35</v>
      </c>
      <c r="J148" s="8">
        <f t="shared" si="7"/>
        <v>2</v>
      </c>
      <c r="K148" s="18">
        <f t="shared" si="8"/>
        <v>17.5</v>
      </c>
    </row>
    <row r="149" spans="1:11">
      <c r="A149" s="9">
        <v>60</v>
      </c>
      <c r="B149" s="8" t="s">
        <v>926</v>
      </c>
      <c r="D149" s="9">
        <v>25</v>
      </c>
      <c r="F149" s="9">
        <v>10</v>
      </c>
      <c r="H149" s="21">
        <f t="shared" si="6"/>
        <v>35</v>
      </c>
      <c r="J149" s="8">
        <f t="shared" si="7"/>
        <v>2</v>
      </c>
      <c r="K149" s="18">
        <f t="shared" si="8"/>
        <v>17.5</v>
      </c>
    </row>
    <row r="150" spans="1:11">
      <c r="A150" s="9">
        <v>61</v>
      </c>
      <c r="B150" s="8" t="s">
        <v>1000</v>
      </c>
      <c r="E150" s="9">
        <v>30</v>
      </c>
      <c r="F150" s="9"/>
      <c r="H150" s="21">
        <f t="shared" si="6"/>
        <v>30</v>
      </c>
      <c r="J150" s="8">
        <f t="shared" si="7"/>
        <v>1</v>
      </c>
      <c r="K150" s="18">
        <f t="shared" si="8"/>
        <v>30</v>
      </c>
    </row>
    <row r="151" spans="1:11">
      <c r="A151" s="9">
        <v>62</v>
      </c>
      <c r="B151" s="8" t="s">
        <v>1001</v>
      </c>
      <c r="F151" s="9">
        <v>30</v>
      </c>
      <c r="H151" s="21">
        <f t="shared" si="6"/>
        <v>30</v>
      </c>
      <c r="J151" s="8">
        <f t="shared" si="7"/>
        <v>1</v>
      </c>
      <c r="K151" s="18">
        <f t="shared" si="8"/>
        <v>30</v>
      </c>
    </row>
    <row r="152" spans="1:11">
      <c r="A152" s="9">
        <v>63</v>
      </c>
      <c r="B152" s="8" t="s">
        <v>1002</v>
      </c>
      <c r="F152" s="9">
        <v>30</v>
      </c>
      <c r="H152" s="21">
        <f t="shared" si="6"/>
        <v>30</v>
      </c>
      <c r="J152" s="8">
        <f t="shared" si="7"/>
        <v>1</v>
      </c>
      <c r="K152" s="18">
        <f t="shared" si="8"/>
        <v>30</v>
      </c>
    </row>
    <row r="153" spans="1:11">
      <c r="A153" s="9">
        <v>64</v>
      </c>
      <c r="B153" s="8" t="s">
        <v>140</v>
      </c>
      <c r="F153" s="9"/>
      <c r="G153" s="9">
        <v>30</v>
      </c>
      <c r="H153" s="21">
        <f t="shared" si="6"/>
        <v>30</v>
      </c>
      <c r="J153" s="8">
        <f t="shared" si="7"/>
        <v>1</v>
      </c>
      <c r="K153" s="18">
        <f t="shared" si="8"/>
        <v>30</v>
      </c>
    </row>
    <row r="154" spans="1:11">
      <c r="A154" s="9">
        <v>65</v>
      </c>
      <c r="B154" s="8" t="s">
        <v>1003</v>
      </c>
      <c r="F154" s="9"/>
      <c r="G154" s="9">
        <v>30</v>
      </c>
      <c r="H154" s="21">
        <f t="shared" ref="H154:H184" si="9">SUM(C154:G154)</f>
        <v>30</v>
      </c>
      <c r="J154" s="8">
        <f t="shared" ref="J154:J184" si="10">COUNT(C154:G154)-COUNTIF(C154:G154,0)</f>
        <v>1</v>
      </c>
      <c r="K154" s="18">
        <f t="shared" ref="K154:K184" si="11">H154/J154</f>
        <v>30</v>
      </c>
    </row>
    <row r="155" spans="1:11">
      <c r="A155" s="9">
        <v>66</v>
      </c>
      <c r="B155" s="8" t="s">
        <v>1004</v>
      </c>
      <c r="C155" s="9">
        <v>25</v>
      </c>
      <c r="F155" s="9"/>
      <c r="H155" s="21">
        <f t="shared" si="9"/>
        <v>25</v>
      </c>
      <c r="J155" s="8">
        <f t="shared" si="10"/>
        <v>1</v>
      </c>
      <c r="K155" s="18">
        <f t="shared" si="11"/>
        <v>25</v>
      </c>
    </row>
    <row r="156" spans="1:11">
      <c r="A156" s="9">
        <v>67</v>
      </c>
      <c r="B156" s="8" t="s">
        <v>911</v>
      </c>
      <c r="C156" s="9">
        <v>25</v>
      </c>
      <c r="F156" s="9"/>
      <c r="H156" s="21">
        <f t="shared" si="9"/>
        <v>25</v>
      </c>
      <c r="J156" s="8">
        <f t="shared" si="10"/>
        <v>1</v>
      </c>
      <c r="K156" s="18">
        <f t="shared" si="11"/>
        <v>25</v>
      </c>
    </row>
    <row r="157" spans="1:11">
      <c r="A157" s="9">
        <v>68</v>
      </c>
      <c r="B157" s="8" t="s">
        <v>976</v>
      </c>
      <c r="F157" s="9">
        <v>25</v>
      </c>
      <c r="H157" s="21">
        <f t="shared" si="9"/>
        <v>25</v>
      </c>
      <c r="J157" s="8">
        <f t="shared" si="10"/>
        <v>1</v>
      </c>
      <c r="K157" s="18">
        <f t="shared" si="11"/>
        <v>25</v>
      </c>
    </row>
    <row r="158" spans="1:11">
      <c r="A158" s="9">
        <v>69</v>
      </c>
      <c r="B158" s="8" t="s">
        <v>980</v>
      </c>
      <c r="F158" s="9">
        <v>25</v>
      </c>
      <c r="H158" s="21">
        <f t="shared" si="9"/>
        <v>25</v>
      </c>
      <c r="J158" s="8">
        <f t="shared" si="10"/>
        <v>1</v>
      </c>
      <c r="K158" s="18">
        <f t="shared" si="11"/>
        <v>25</v>
      </c>
    </row>
    <row r="159" spans="1:11">
      <c r="A159" s="9">
        <v>70</v>
      </c>
      <c r="B159" s="8" t="s">
        <v>420</v>
      </c>
      <c r="F159" s="9"/>
      <c r="G159" s="9">
        <v>25</v>
      </c>
      <c r="H159" s="21">
        <f t="shared" si="9"/>
        <v>25</v>
      </c>
      <c r="J159" s="8">
        <f t="shared" si="10"/>
        <v>1</v>
      </c>
      <c r="K159" s="18">
        <f t="shared" si="11"/>
        <v>25</v>
      </c>
    </row>
    <row r="160" spans="1:11">
      <c r="A160" s="9">
        <v>71</v>
      </c>
      <c r="B160" s="8" t="s">
        <v>238</v>
      </c>
      <c r="F160" s="9"/>
      <c r="G160" s="9">
        <v>25</v>
      </c>
      <c r="H160" s="21">
        <f t="shared" si="9"/>
        <v>25</v>
      </c>
      <c r="J160" s="8">
        <f t="shared" si="10"/>
        <v>1</v>
      </c>
      <c r="K160" s="18">
        <f t="shared" si="11"/>
        <v>25</v>
      </c>
    </row>
    <row r="161" spans="1:11">
      <c r="A161" s="9">
        <v>72</v>
      </c>
      <c r="B161" s="8" t="s">
        <v>1005</v>
      </c>
      <c r="F161" s="9"/>
      <c r="G161" s="9">
        <v>25</v>
      </c>
      <c r="H161" s="21">
        <f t="shared" si="9"/>
        <v>25</v>
      </c>
      <c r="J161" s="8">
        <f t="shared" si="10"/>
        <v>1</v>
      </c>
      <c r="K161" s="18">
        <f t="shared" si="11"/>
        <v>25</v>
      </c>
    </row>
    <row r="162" spans="1:11">
      <c r="A162" s="9">
        <v>73</v>
      </c>
      <c r="B162" s="8" t="s">
        <v>1006</v>
      </c>
      <c r="F162" s="9"/>
      <c r="G162" s="9">
        <v>25</v>
      </c>
      <c r="H162" s="21">
        <f t="shared" si="9"/>
        <v>25</v>
      </c>
      <c r="J162" s="8">
        <f t="shared" si="10"/>
        <v>1</v>
      </c>
      <c r="K162" s="18">
        <f t="shared" si="11"/>
        <v>25</v>
      </c>
    </row>
    <row r="163" spans="1:11">
      <c r="A163" s="9">
        <v>74</v>
      </c>
      <c r="B163" s="8" t="s">
        <v>1007</v>
      </c>
      <c r="F163" s="9"/>
      <c r="G163" s="9">
        <v>25</v>
      </c>
      <c r="H163" s="21">
        <f t="shared" si="9"/>
        <v>25</v>
      </c>
      <c r="J163" s="8">
        <f t="shared" si="10"/>
        <v>1</v>
      </c>
      <c r="K163" s="18">
        <f t="shared" si="11"/>
        <v>25</v>
      </c>
    </row>
    <row r="164" spans="1:11">
      <c r="A164" s="9">
        <v>75</v>
      </c>
      <c r="B164" s="8" t="s">
        <v>1008</v>
      </c>
      <c r="F164" s="9"/>
      <c r="G164" s="9">
        <v>25</v>
      </c>
      <c r="H164" s="21">
        <f t="shared" si="9"/>
        <v>25</v>
      </c>
      <c r="J164" s="8">
        <f t="shared" si="10"/>
        <v>1</v>
      </c>
      <c r="K164" s="18">
        <f t="shared" si="11"/>
        <v>25</v>
      </c>
    </row>
    <row r="165" spans="1:11">
      <c r="A165" s="9">
        <v>76</v>
      </c>
      <c r="B165" s="8" t="s">
        <v>955</v>
      </c>
      <c r="D165" s="9">
        <v>20</v>
      </c>
      <c r="F165" s="9"/>
      <c r="G165" s="71"/>
      <c r="H165" s="21">
        <f t="shared" si="9"/>
        <v>20</v>
      </c>
      <c r="J165" s="8">
        <f t="shared" si="10"/>
        <v>1</v>
      </c>
      <c r="K165" s="18">
        <f t="shared" si="11"/>
        <v>20</v>
      </c>
    </row>
    <row r="166" spans="1:11">
      <c r="A166" s="9">
        <v>77</v>
      </c>
      <c r="B166" s="8" t="s">
        <v>1009</v>
      </c>
      <c r="C166" s="9">
        <v>20</v>
      </c>
      <c r="F166" s="9"/>
      <c r="H166" s="21">
        <f t="shared" si="9"/>
        <v>20</v>
      </c>
      <c r="J166" s="8">
        <f t="shared" si="10"/>
        <v>1</v>
      </c>
      <c r="K166" s="18">
        <f t="shared" si="11"/>
        <v>20</v>
      </c>
    </row>
    <row r="167" spans="1:11">
      <c r="A167" s="9">
        <v>78</v>
      </c>
      <c r="B167" s="8" t="s">
        <v>983</v>
      </c>
      <c r="F167" s="9">
        <v>20</v>
      </c>
      <c r="H167" s="21">
        <f t="shared" si="9"/>
        <v>20</v>
      </c>
      <c r="J167" s="8">
        <f t="shared" si="10"/>
        <v>1</v>
      </c>
      <c r="K167" s="18">
        <f t="shared" si="11"/>
        <v>20</v>
      </c>
    </row>
    <row r="168" spans="1:11">
      <c r="A168" s="9">
        <v>79</v>
      </c>
      <c r="B168" s="8" t="s">
        <v>1010</v>
      </c>
      <c r="F168" s="9">
        <v>20</v>
      </c>
      <c r="H168" s="21">
        <f t="shared" si="9"/>
        <v>20</v>
      </c>
      <c r="J168" s="8">
        <f t="shared" si="10"/>
        <v>1</v>
      </c>
      <c r="K168" s="18">
        <f t="shared" si="11"/>
        <v>20</v>
      </c>
    </row>
    <row r="169" spans="1:11">
      <c r="A169" s="9">
        <v>80</v>
      </c>
      <c r="B169" s="8" t="s">
        <v>1011</v>
      </c>
      <c r="F169" s="9">
        <v>20</v>
      </c>
      <c r="H169" s="21">
        <f t="shared" si="9"/>
        <v>20</v>
      </c>
      <c r="J169" s="8">
        <f t="shared" si="10"/>
        <v>1</v>
      </c>
      <c r="K169" s="18">
        <f t="shared" si="11"/>
        <v>20</v>
      </c>
    </row>
    <row r="170" spans="1:11">
      <c r="A170" s="9">
        <v>81</v>
      </c>
      <c r="B170" s="8" t="s">
        <v>1012</v>
      </c>
      <c r="F170" s="9">
        <v>20</v>
      </c>
      <c r="H170" s="21">
        <f t="shared" si="9"/>
        <v>20</v>
      </c>
      <c r="J170" s="8">
        <f t="shared" si="10"/>
        <v>1</v>
      </c>
      <c r="K170" s="18">
        <f t="shared" si="11"/>
        <v>20</v>
      </c>
    </row>
    <row r="171" spans="1:11">
      <c r="A171" s="9">
        <v>82</v>
      </c>
      <c r="B171" s="8" t="s">
        <v>1013</v>
      </c>
      <c r="F171" s="9"/>
      <c r="G171" s="9">
        <v>20</v>
      </c>
      <c r="H171" s="21">
        <f t="shared" si="9"/>
        <v>20</v>
      </c>
      <c r="J171" s="8">
        <f t="shared" si="10"/>
        <v>1</v>
      </c>
      <c r="K171" s="18">
        <f t="shared" si="11"/>
        <v>20</v>
      </c>
    </row>
    <row r="172" spans="1:11">
      <c r="A172" s="9">
        <v>83</v>
      </c>
      <c r="B172" s="8" t="s">
        <v>1014</v>
      </c>
      <c r="F172" s="9"/>
      <c r="G172" s="9">
        <v>20</v>
      </c>
      <c r="H172" s="21">
        <f t="shared" si="9"/>
        <v>20</v>
      </c>
      <c r="J172" s="8">
        <f t="shared" si="10"/>
        <v>1</v>
      </c>
      <c r="K172" s="18">
        <f t="shared" si="11"/>
        <v>20</v>
      </c>
    </row>
    <row r="173" spans="1:11">
      <c r="A173" s="9">
        <v>84</v>
      </c>
      <c r="B173" s="8" t="s">
        <v>1015</v>
      </c>
      <c r="D173" s="8"/>
      <c r="E173" s="8"/>
      <c r="G173" s="9">
        <v>20</v>
      </c>
      <c r="H173" s="21">
        <f t="shared" si="9"/>
        <v>20</v>
      </c>
      <c r="J173" s="8">
        <f t="shared" si="10"/>
        <v>1</v>
      </c>
      <c r="K173" s="18">
        <f t="shared" si="11"/>
        <v>20</v>
      </c>
    </row>
    <row r="174" spans="1:11">
      <c r="A174" s="9">
        <v>85</v>
      </c>
      <c r="B174" s="8" t="s">
        <v>1016</v>
      </c>
      <c r="D174" s="8"/>
      <c r="E174" s="8"/>
      <c r="G174" s="9">
        <v>20</v>
      </c>
      <c r="H174" s="21">
        <f t="shared" si="9"/>
        <v>20</v>
      </c>
      <c r="J174" s="8">
        <f t="shared" si="10"/>
        <v>1</v>
      </c>
      <c r="K174" s="18">
        <f t="shared" si="11"/>
        <v>20</v>
      </c>
    </row>
    <row r="175" spans="1:11">
      <c r="A175" s="9">
        <v>86</v>
      </c>
      <c r="B175" s="8" t="s">
        <v>1017</v>
      </c>
      <c r="D175" s="8"/>
      <c r="E175" s="8"/>
      <c r="G175" s="9">
        <v>20</v>
      </c>
      <c r="H175" s="21">
        <f t="shared" si="9"/>
        <v>20</v>
      </c>
      <c r="J175" s="8">
        <f t="shared" si="10"/>
        <v>1</v>
      </c>
      <c r="K175" s="18">
        <f t="shared" si="11"/>
        <v>20</v>
      </c>
    </row>
    <row r="176" spans="1:11">
      <c r="A176" s="9">
        <v>87</v>
      </c>
      <c r="B176" s="8" t="s">
        <v>1018</v>
      </c>
      <c r="D176" s="8"/>
      <c r="E176" s="8"/>
      <c r="G176" s="9">
        <v>20</v>
      </c>
      <c r="H176" s="21">
        <f t="shared" si="9"/>
        <v>20</v>
      </c>
      <c r="J176" s="8">
        <f t="shared" si="10"/>
        <v>1</v>
      </c>
      <c r="K176" s="18">
        <f t="shared" si="11"/>
        <v>20</v>
      </c>
    </row>
    <row r="177" spans="1:15">
      <c r="A177" s="9">
        <v>88</v>
      </c>
      <c r="B177" s="8" t="s">
        <v>1019</v>
      </c>
      <c r="D177" s="8"/>
      <c r="E177" s="8"/>
      <c r="G177" s="9">
        <v>20</v>
      </c>
      <c r="H177" s="21">
        <f t="shared" si="9"/>
        <v>20</v>
      </c>
      <c r="J177" s="8">
        <f t="shared" si="10"/>
        <v>1</v>
      </c>
      <c r="K177" s="18">
        <f t="shared" si="11"/>
        <v>20</v>
      </c>
    </row>
    <row r="178" spans="1:15">
      <c r="A178" s="9">
        <v>89</v>
      </c>
      <c r="B178" s="8" t="s">
        <v>1020</v>
      </c>
      <c r="D178" s="8"/>
      <c r="E178" s="8"/>
      <c r="G178" s="9">
        <v>20</v>
      </c>
      <c r="H178" s="21">
        <f t="shared" si="9"/>
        <v>20</v>
      </c>
      <c r="J178" s="8">
        <f t="shared" si="10"/>
        <v>1</v>
      </c>
      <c r="K178" s="18">
        <f t="shared" si="11"/>
        <v>20</v>
      </c>
    </row>
    <row r="179" spans="1:15">
      <c r="A179" s="9">
        <v>90</v>
      </c>
      <c r="B179" s="8" t="s">
        <v>977</v>
      </c>
      <c r="D179" s="8"/>
      <c r="E179" s="8"/>
      <c r="G179" s="9">
        <v>20</v>
      </c>
      <c r="H179" s="21">
        <f t="shared" si="9"/>
        <v>20</v>
      </c>
      <c r="J179" s="8">
        <f t="shared" si="10"/>
        <v>1</v>
      </c>
      <c r="K179" s="18">
        <f t="shared" si="11"/>
        <v>20</v>
      </c>
    </row>
    <row r="180" spans="1:15">
      <c r="A180" s="9">
        <v>91</v>
      </c>
      <c r="B180" s="8" t="s">
        <v>984</v>
      </c>
      <c r="C180" s="9">
        <v>15</v>
      </c>
      <c r="F180" s="9"/>
      <c r="H180" s="21">
        <f t="shared" si="9"/>
        <v>15</v>
      </c>
      <c r="J180" s="8">
        <f t="shared" si="10"/>
        <v>1</v>
      </c>
      <c r="K180" s="18">
        <f t="shared" si="11"/>
        <v>15</v>
      </c>
    </row>
    <row r="181" spans="1:15">
      <c r="A181" s="9">
        <v>92</v>
      </c>
      <c r="B181" s="8" t="s">
        <v>556</v>
      </c>
      <c r="F181" s="9">
        <v>15</v>
      </c>
      <c r="H181" s="21">
        <f t="shared" si="9"/>
        <v>15</v>
      </c>
      <c r="J181" s="8">
        <f t="shared" si="10"/>
        <v>1</v>
      </c>
      <c r="K181" s="18">
        <f t="shared" si="11"/>
        <v>15</v>
      </c>
    </row>
    <row r="182" spans="1:15">
      <c r="A182" s="9">
        <v>93</v>
      </c>
      <c r="B182" s="8" t="s">
        <v>923</v>
      </c>
      <c r="F182" s="9">
        <v>15</v>
      </c>
      <c r="H182" s="21">
        <f t="shared" si="9"/>
        <v>15</v>
      </c>
      <c r="J182" s="8">
        <f t="shared" si="10"/>
        <v>1</v>
      </c>
      <c r="K182" s="18">
        <f t="shared" si="11"/>
        <v>15</v>
      </c>
    </row>
    <row r="183" spans="1:15">
      <c r="A183" s="9">
        <v>94</v>
      </c>
      <c r="B183" s="8" t="s">
        <v>1021</v>
      </c>
      <c r="D183" s="8"/>
      <c r="E183" s="8"/>
      <c r="G183" s="9">
        <v>15</v>
      </c>
      <c r="H183" s="21">
        <f t="shared" si="9"/>
        <v>15</v>
      </c>
      <c r="J183" s="8">
        <f t="shared" si="10"/>
        <v>1</v>
      </c>
      <c r="K183" s="18">
        <f t="shared" si="11"/>
        <v>15</v>
      </c>
    </row>
    <row r="184" spans="1:15">
      <c r="A184" s="9">
        <v>95</v>
      </c>
      <c r="B184" s="8" t="s">
        <v>1022</v>
      </c>
      <c r="D184" s="8"/>
      <c r="E184" s="8"/>
      <c r="G184" s="9">
        <v>15</v>
      </c>
      <c r="H184" s="21">
        <f t="shared" si="9"/>
        <v>15</v>
      </c>
      <c r="J184" s="8">
        <f t="shared" si="10"/>
        <v>1</v>
      </c>
      <c r="K184" s="18">
        <f t="shared" si="11"/>
        <v>15</v>
      </c>
    </row>
    <row r="186" spans="1:15">
      <c r="A186" s="10"/>
      <c r="D186" s="8"/>
      <c r="H186" s="14"/>
      <c r="I186" s="14"/>
      <c r="M186" s="8"/>
      <c r="N186" s="8"/>
      <c r="O186" s="8"/>
    </row>
    <row r="187" spans="1:15">
      <c r="A187" s="10"/>
      <c r="C187" s="106" t="s">
        <v>966</v>
      </c>
      <c r="D187" s="106"/>
      <c r="E187" s="106"/>
      <c r="F187" s="106"/>
      <c r="G187" s="106"/>
      <c r="H187" s="14"/>
      <c r="I187" s="14"/>
      <c r="M187" s="8"/>
      <c r="N187" s="8"/>
      <c r="O187" s="8"/>
    </row>
    <row r="188" spans="1:15">
      <c r="A188" s="10"/>
      <c r="C188" s="106"/>
      <c r="D188" s="106"/>
      <c r="E188" s="106"/>
      <c r="F188" s="106"/>
      <c r="G188" s="106"/>
      <c r="H188" s="14"/>
      <c r="I188" s="14"/>
      <c r="M188" s="8"/>
      <c r="N188" s="8"/>
      <c r="O188" s="8"/>
    </row>
    <row r="189" spans="1:15">
      <c r="A189" s="10"/>
      <c r="B189" s="74" t="s">
        <v>1023</v>
      </c>
      <c r="C189" s="74"/>
      <c r="D189" s="74"/>
      <c r="E189" s="75"/>
      <c r="F189" s="74"/>
      <c r="H189" s="14"/>
      <c r="I189" s="14"/>
      <c r="M189" s="8"/>
      <c r="N189" s="8"/>
      <c r="O189" s="8"/>
    </row>
    <row r="190" spans="1:15">
      <c r="A190" s="10"/>
      <c r="B190" s="97"/>
      <c r="C190" s="101">
        <v>43743</v>
      </c>
      <c r="D190" s="100">
        <v>43757</v>
      </c>
      <c r="E190" s="100">
        <v>43806</v>
      </c>
      <c r="F190" s="100">
        <v>43876</v>
      </c>
      <c r="G190" s="101">
        <v>43939</v>
      </c>
      <c r="H190" s="97"/>
      <c r="I190" s="102"/>
      <c r="J190" s="97"/>
      <c r="M190" s="8"/>
      <c r="N190" s="8"/>
      <c r="O190" s="8"/>
    </row>
    <row r="191" spans="1:15">
      <c r="A191" s="10"/>
      <c r="B191" s="30" t="s">
        <v>0</v>
      </c>
      <c r="C191" s="22" t="s">
        <v>967</v>
      </c>
      <c r="D191" s="22" t="s">
        <v>768</v>
      </c>
      <c r="E191" s="22" t="s">
        <v>759</v>
      </c>
      <c r="F191" s="22" t="s">
        <v>768</v>
      </c>
      <c r="G191" s="22" t="s">
        <v>760</v>
      </c>
      <c r="H191" s="21" t="s">
        <v>1</v>
      </c>
      <c r="I191" s="9" t="s">
        <v>3</v>
      </c>
      <c r="J191" s="9" t="s">
        <v>2</v>
      </c>
      <c r="K191" s="31" t="s">
        <v>4</v>
      </c>
      <c r="M191" s="8"/>
      <c r="N191" s="8"/>
      <c r="O191" s="8"/>
    </row>
    <row r="192" spans="1:15">
      <c r="A192" s="9">
        <v>1</v>
      </c>
      <c r="B192" s="8" t="s">
        <v>958</v>
      </c>
      <c r="C192" s="9">
        <v>80</v>
      </c>
      <c r="D192" s="21">
        <v>100</v>
      </c>
      <c r="E192" s="21">
        <v>100</v>
      </c>
      <c r="F192" s="9">
        <v>80</v>
      </c>
      <c r="G192" s="9">
        <v>80</v>
      </c>
      <c r="H192" s="21">
        <f t="shared" ref="H192:H227" si="12">SUM(C192:G192)</f>
        <v>440</v>
      </c>
      <c r="I192" s="9">
        <v>2</v>
      </c>
      <c r="J192" s="8">
        <f t="shared" ref="J192:J227" si="13">COUNT(C192:G192)-COUNTIF(C192:G192,0)</f>
        <v>5</v>
      </c>
      <c r="K192" s="18">
        <f t="shared" ref="K192:K227" si="14">H192/J192</f>
        <v>88</v>
      </c>
      <c r="M192" s="8"/>
      <c r="N192" s="8"/>
      <c r="O192" s="8"/>
    </row>
    <row r="193" spans="1:15">
      <c r="A193" s="9">
        <v>2</v>
      </c>
      <c r="B193" s="8" t="s">
        <v>398</v>
      </c>
      <c r="C193" s="9">
        <v>80</v>
      </c>
      <c r="D193" s="21">
        <v>100</v>
      </c>
      <c r="E193" s="71"/>
      <c r="F193" s="71">
        <v>80</v>
      </c>
      <c r="G193" s="9">
        <v>50</v>
      </c>
      <c r="H193" s="21">
        <f t="shared" si="12"/>
        <v>310</v>
      </c>
      <c r="I193" s="9">
        <v>1</v>
      </c>
      <c r="J193" s="8">
        <f t="shared" si="13"/>
        <v>4</v>
      </c>
      <c r="K193" s="18">
        <f t="shared" si="14"/>
        <v>77.5</v>
      </c>
      <c r="M193" s="8"/>
      <c r="N193" s="8"/>
      <c r="O193" s="8"/>
    </row>
    <row r="194" spans="1:15">
      <c r="A194" s="9">
        <v>3</v>
      </c>
      <c r="B194" s="8" t="s">
        <v>940</v>
      </c>
      <c r="C194" s="9">
        <v>60</v>
      </c>
      <c r="D194" s="9">
        <v>60</v>
      </c>
      <c r="E194" s="9">
        <v>70</v>
      </c>
      <c r="F194" s="9">
        <v>70</v>
      </c>
      <c r="G194" s="9">
        <v>50</v>
      </c>
      <c r="H194" s="21">
        <f t="shared" si="12"/>
        <v>310</v>
      </c>
      <c r="J194" s="8">
        <f t="shared" si="13"/>
        <v>5</v>
      </c>
      <c r="K194" s="18">
        <f t="shared" si="14"/>
        <v>62</v>
      </c>
      <c r="M194" s="8"/>
      <c r="N194" s="8"/>
      <c r="O194" s="8"/>
    </row>
    <row r="195" spans="1:15">
      <c r="A195" s="9">
        <v>4</v>
      </c>
      <c r="B195" s="8" t="s">
        <v>932</v>
      </c>
      <c r="C195" s="9">
        <v>50</v>
      </c>
      <c r="D195" s="9">
        <v>70</v>
      </c>
      <c r="E195" s="9">
        <v>60</v>
      </c>
      <c r="F195" s="9">
        <v>60</v>
      </c>
      <c r="G195" s="9">
        <v>50</v>
      </c>
      <c r="H195" s="21">
        <f t="shared" si="12"/>
        <v>290</v>
      </c>
      <c r="J195" s="8">
        <f t="shared" si="13"/>
        <v>5</v>
      </c>
      <c r="K195" s="18">
        <f t="shared" si="14"/>
        <v>58</v>
      </c>
      <c r="M195" s="8"/>
      <c r="N195" s="8"/>
      <c r="O195" s="8"/>
    </row>
    <row r="196" spans="1:15">
      <c r="A196" s="9">
        <v>5</v>
      </c>
      <c r="B196" s="8" t="s">
        <v>98</v>
      </c>
      <c r="E196" s="9">
        <v>80</v>
      </c>
      <c r="F196" s="21">
        <v>100</v>
      </c>
      <c r="G196" s="9">
        <v>70</v>
      </c>
      <c r="H196" s="21">
        <f t="shared" si="12"/>
        <v>250</v>
      </c>
      <c r="I196" s="26">
        <v>1</v>
      </c>
      <c r="J196" s="8">
        <f t="shared" si="13"/>
        <v>3</v>
      </c>
      <c r="K196" s="18">
        <f t="shared" si="14"/>
        <v>83.333333333333329</v>
      </c>
      <c r="M196" s="8"/>
      <c r="N196" s="8"/>
      <c r="O196" s="8"/>
    </row>
    <row r="197" spans="1:15">
      <c r="A197" s="9">
        <v>6</v>
      </c>
      <c r="B197" s="8" t="s">
        <v>147</v>
      </c>
      <c r="C197" s="9">
        <v>70</v>
      </c>
      <c r="D197" s="21"/>
      <c r="E197" s="71"/>
      <c r="F197" s="21">
        <v>100</v>
      </c>
      <c r="G197" s="9">
        <v>70</v>
      </c>
      <c r="H197" s="21">
        <f t="shared" si="12"/>
        <v>240</v>
      </c>
      <c r="I197" s="9">
        <v>1</v>
      </c>
      <c r="J197" s="8">
        <f t="shared" si="13"/>
        <v>3</v>
      </c>
      <c r="K197" s="18">
        <f t="shared" si="14"/>
        <v>80</v>
      </c>
      <c r="M197" s="8"/>
      <c r="N197" s="8"/>
      <c r="O197" s="8"/>
    </row>
    <row r="198" spans="1:15">
      <c r="A198" s="9">
        <v>7</v>
      </c>
      <c r="B198" s="8" t="s">
        <v>719</v>
      </c>
      <c r="D198" s="9">
        <v>60</v>
      </c>
      <c r="E198" s="9">
        <v>80</v>
      </c>
      <c r="F198" s="9"/>
      <c r="G198" s="21">
        <v>100</v>
      </c>
      <c r="H198" s="21">
        <f t="shared" si="12"/>
        <v>240</v>
      </c>
      <c r="I198" s="14"/>
      <c r="J198" s="8">
        <f t="shared" si="13"/>
        <v>3</v>
      </c>
      <c r="K198" s="18">
        <f t="shared" si="14"/>
        <v>80</v>
      </c>
      <c r="M198" s="8"/>
      <c r="N198" s="8"/>
      <c r="O198" s="8"/>
    </row>
    <row r="199" spans="1:15">
      <c r="A199" s="9">
        <v>8</v>
      </c>
      <c r="B199" s="8" t="s">
        <v>1024</v>
      </c>
      <c r="D199" s="9">
        <v>70</v>
      </c>
      <c r="E199" s="9">
        <v>60</v>
      </c>
      <c r="F199" s="9">
        <v>60</v>
      </c>
      <c r="H199" s="21">
        <f t="shared" si="12"/>
        <v>190</v>
      </c>
      <c r="I199" s="14"/>
      <c r="J199" s="8">
        <f t="shared" si="13"/>
        <v>3</v>
      </c>
      <c r="K199" s="18">
        <f t="shared" si="14"/>
        <v>63.333333333333336</v>
      </c>
      <c r="M199" s="8"/>
      <c r="N199" s="8"/>
      <c r="O199" s="8"/>
    </row>
    <row r="200" spans="1:15">
      <c r="A200" s="9">
        <v>9</v>
      </c>
      <c r="B200" s="8" t="s">
        <v>596</v>
      </c>
      <c r="C200" s="21">
        <v>100</v>
      </c>
      <c r="F200" s="9"/>
      <c r="G200" s="9">
        <v>80</v>
      </c>
      <c r="H200" s="21">
        <f t="shared" si="12"/>
        <v>180</v>
      </c>
      <c r="I200" s="9">
        <v>1</v>
      </c>
      <c r="J200" s="8">
        <f t="shared" si="13"/>
        <v>2</v>
      </c>
      <c r="K200" s="18">
        <f t="shared" si="14"/>
        <v>90</v>
      </c>
      <c r="M200" s="8"/>
      <c r="N200" s="8"/>
      <c r="O200" s="8"/>
    </row>
    <row r="201" spans="1:15">
      <c r="A201" s="9">
        <v>10</v>
      </c>
      <c r="B201" s="8" t="s">
        <v>1025</v>
      </c>
      <c r="C201" s="9">
        <v>50</v>
      </c>
      <c r="D201" s="9">
        <v>50</v>
      </c>
      <c r="E201" s="71">
        <v>50</v>
      </c>
      <c r="F201" s="71">
        <v>20</v>
      </c>
      <c r="G201" s="71"/>
      <c r="H201" s="21">
        <f t="shared" si="12"/>
        <v>170</v>
      </c>
      <c r="J201" s="8">
        <f t="shared" si="13"/>
        <v>4</v>
      </c>
      <c r="K201" s="18">
        <f t="shared" si="14"/>
        <v>42.5</v>
      </c>
      <c r="M201" s="8"/>
      <c r="N201" s="8"/>
      <c r="O201" s="8"/>
    </row>
    <row r="202" spans="1:15">
      <c r="A202" s="9">
        <v>11</v>
      </c>
      <c r="B202" s="8" t="s">
        <v>960</v>
      </c>
      <c r="C202" s="71"/>
      <c r="D202" s="9">
        <v>80</v>
      </c>
      <c r="F202" s="9">
        <v>45</v>
      </c>
      <c r="G202" s="9">
        <v>40</v>
      </c>
      <c r="H202" s="21">
        <f t="shared" si="12"/>
        <v>165</v>
      </c>
      <c r="I202" s="14"/>
      <c r="J202" s="8">
        <f t="shared" si="13"/>
        <v>3</v>
      </c>
      <c r="K202" s="18">
        <f t="shared" si="14"/>
        <v>55</v>
      </c>
      <c r="M202" s="8"/>
      <c r="N202" s="8"/>
      <c r="O202" s="8"/>
    </row>
    <row r="203" spans="1:15">
      <c r="A203" s="9">
        <v>12</v>
      </c>
      <c r="B203" s="8" t="s">
        <v>341</v>
      </c>
      <c r="D203" s="9">
        <v>80</v>
      </c>
      <c r="F203" s="9">
        <v>45</v>
      </c>
      <c r="G203" s="9">
        <v>40</v>
      </c>
      <c r="H203" s="21">
        <f t="shared" si="12"/>
        <v>165</v>
      </c>
      <c r="I203" s="14"/>
      <c r="J203" s="8">
        <f t="shared" si="13"/>
        <v>3</v>
      </c>
      <c r="K203" s="18">
        <f t="shared" si="14"/>
        <v>55</v>
      </c>
      <c r="M203" s="8"/>
      <c r="N203" s="8"/>
      <c r="O203" s="8"/>
    </row>
    <row r="204" spans="1:15">
      <c r="A204" s="9">
        <v>13</v>
      </c>
      <c r="B204" s="8" t="s">
        <v>1026</v>
      </c>
      <c r="C204" s="9">
        <v>50</v>
      </c>
      <c r="D204" s="9">
        <v>50</v>
      </c>
      <c r="E204" s="9">
        <v>50</v>
      </c>
      <c r="F204" s="9"/>
      <c r="H204" s="21">
        <f t="shared" si="12"/>
        <v>150</v>
      </c>
      <c r="J204" s="8">
        <f t="shared" si="13"/>
        <v>3</v>
      </c>
      <c r="K204" s="18">
        <f t="shared" si="14"/>
        <v>50</v>
      </c>
      <c r="M204" s="8"/>
      <c r="N204" s="8"/>
      <c r="O204" s="8"/>
    </row>
    <row r="205" spans="1:15">
      <c r="A205" s="9">
        <v>14</v>
      </c>
      <c r="B205" s="8" t="s">
        <v>693</v>
      </c>
      <c r="C205" s="9">
        <v>70</v>
      </c>
      <c r="D205" s="71"/>
      <c r="E205" s="94"/>
      <c r="F205" s="94">
        <v>70</v>
      </c>
      <c r="G205" s="71"/>
      <c r="H205" s="21">
        <f t="shared" si="12"/>
        <v>140</v>
      </c>
      <c r="J205" s="8">
        <f t="shared" si="13"/>
        <v>2</v>
      </c>
      <c r="K205" s="18">
        <f t="shared" si="14"/>
        <v>70</v>
      </c>
      <c r="M205" s="8"/>
      <c r="N205" s="8"/>
      <c r="O205" s="8"/>
    </row>
    <row r="206" spans="1:15">
      <c r="A206" s="9">
        <v>15</v>
      </c>
      <c r="B206" s="8" t="s">
        <v>935</v>
      </c>
      <c r="C206" s="9">
        <v>50</v>
      </c>
      <c r="D206" s="71"/>
      <c r="E206" s="71"/>
      <c r="F206" s="71"/>
      <c r="G206" s="71">
        <v>60</v>
      </c>
      <c r="H206" s="21">
        <f t="shared" si="12"/>
        <v>110</v>
      </c>
      <c r="J206" s="8">
        <f t="shared" si="13"/>
        <v>2</v>
      </c>
      <c r="K206" s="18">
        <f t="shared" si="14"/>
        <v>55</v>
      </c>
      <c r="M206" s="8"/>
      <c r="N206" s="8"/>
      <c r="O206" s="8"/>
    </row>
    <row r="207" spans="1:15">
      <c r="A207" s="9">
        <v>16</v>
      </c>
      <c r="B207" s="8" t="s">
        <v>1027</v>
      </c>
      <c r="E207" s="21">
        <v>100</v>
      </c>
      <c r="F207" s="9"/>
      <c r="H207" s="21">
        <f t="shared" si="12"/>
        <v>100</v>
      </c>
      <c r="I207" s="26">
        <v>1</v>
      </c>
      <c r="J207" s="8">
        <f t="shared" si="13"/>
        <v>1</v>
      </c>
      <c r="K207" s="18">
        <f t="shared" si="14"/>
        <v>100</v>
      </c>
      <c r="M207" s="8"/>
      <c r="N207" s="8"/>
      <c r="O207" s="8"/>
    </row>
    <row r="208" spans="1:15">
      <c r="A208" s="9">
        <v>17</v>
      </c>
      <c r="B208" s="8" t="s">
        <v>1028</v>
      </c>
      <c r="C208" s="21">
        <v>100</v>
      </c>
      <c r="F208" s="9"/>
      <c r="H208" s="21">
        <f t="shared" si="12"/>
        <v>100</v>
      </c>
      <c r="I208" s="9">
        <v>1</v>
      </c>
      <c r="J208" s="8">
        <f t="shared" si="13"/>
        <v>1</v>
      </c>
      <c r="K208" s="18">
        <f t="shared" si="14"/>
        <v>100</v>
      </c>
      <c r="M208" s="8"/>
      <c r="N208" s="8"/>
      <c r="O208" s="8"/>
    </row>
    <row r="209" spans="1:15">
      <c r="A209" s="9">
        <v>18</v>
      </c>
      <c r="B209" s="8" t="s">
        <v>146</v>
      </c>
      <c r="D209" s="21"/>
      <c r="G209" s="21">
        <v>100</v>
      </c>
      <c r="H209" s="21">
        <f t="shared" si="12"/>
        <v>100</v>
      </c>
      <c r="I209" s="9">
        <v>1</v>
      </c>
      <c r="J209" s="8">
        <f t="shared" si="13"/>
        <v>1</v>
      </c>
      <c r="K209" s="18">
        <f t="shared" si="14"/>
        <v>100</v>
      </c>
      <c r="M209" s="8"/>
      <c r="N209" s="8"/>
      <c r="O209" s="8"/>
    </row>
    <row r="210" spans="1:15">
      <c r="A210" s="9">
        <v>19</v>
      </c>
      <c r="B210" s="8" t="s">
        <v>231</v>
      </c>
      <c r="C210" s="94"/>
      <c r="D210" s="21"/>
      <c r="F210" s="9">
        <v>35</v>
      </c>
      <c r="G210" s="9">
        <v>50</v>
      </c>
      <c r="H210" s="21">
        <f t="shared" si="12"/>
        <v>85</v>
      </c>
      <c r="I210" s="14"/>
      <c r="J210" s="8">
        <f t="shared" si="13"/>
        <v>2</v>
      </c>
      <c r="K210" s="18">
        <f t="shared" si="14"/>
        <v>42.5</v>
      </c>
      <c r="M210" s="8"/>
      <c r="N210" s="8"/>
      <c r="O210" s="8"/>
    </row>
    <row r="211" spans="1:15">
      <c r="A211" s="9">
        <v>20</v>
      </c>
      <c r="B211" s="8" t="s">
        <v>1029</v>
      </c>
      <c r="D211" s="21"/>
      <c r="E211" s="9">
        <v>70</v>
      </c>
      <c r="F211" s="9"/>
      <c r="H211" s="21">
        <f t="shared" si="12"/>
        <v>70</v>
      </c>
      <c r="I211" s="14"/>
      <c r="J211" s="8">
        <f t="shared" si="13"/>
        <v>1</v>
      </c>
      <c r="K211" s="18">
        <f t="shared" si="14"/>
        <v>70</v>
      </c>
      <c r="M211" s="8"/>
      <c r="N211" s="8"/>
      <c r="O211" s="8"/>
    </row>
    <row r="212" spans="1:15">
      <c r="A212" s="9">
        <v>21</v>
      </c>
      <c r="B212" s="8" t="s">
        <v>1030</v>
      </c>
      <c r="D212" s="21"/>
      <c r="F212" s="9">
        <v>25</v>
      </c>
      <c r="G212" s="9">
        <v>40</v>
      </c>
      <c r="H212" s="21">
        <f t="shared" si="12"/>
        <v>65</v>
      </c>
      <c r="I212" s="14"/>
      <c r="J212" s="8">
        <f t="shared" si="13"/>
        <v>2</v>
      </c>
      <c r="K212" s="18">
        <f t="shared" si="14"/>
        <v>32.5</v>
      </c>
      <c r="M212" s="8"/>
      <c r="N212" s="8"/>
      <c r="O212" s="8"/>
    </row>
    <row r="213" spans="1:15">
      <c r="A213" s="9">
        <v>22</v>
      </c>
      <c r="B213" s="8" t="s">
        <v>283</v>
      </c>
      <c r="C213" s="9">
        <v>60</v>
      </c>
      <c r="F213" s="9"/>
      <c r="H213" s="21">
        <f t="shared" si="12"/>
        <v>60</v>
      </c>
      <c r="J213" s="8">
        <f t="shared" si="13"/>
        <v>1</v>
      </c>
      <c r="K213" s="18">
        <f t="shared" si="14"/>
        <v>60</v>
      </c>
      <c r="M213" s="8"/>
      <c r="N213" s="8"/>
      <c r="O213" s="8"/>
    </row>
    <row r="214" spans="1:15">
      <c r="A214" s="9">
        <v>23</v>
      </c>
      <c r="B214" s="8" t="s">
        <v>1031</v>
      </c>
      <c r="C214" s="71"/>
      <c r="D214" s="21"/>
      <c r="G214" s="9">
        <v>60</v>
      </c>
      <c r="H214" s="21">
        <f t="shared" si="12"/>
        <v>60</v>
      </c>
      <c r="I214" s="14"/>
      <c r="J214" s="8">
        <f t="shared" si="13"/>
        <v>1</v>
      </c>
      <c r="K214" s="18">
        <f t="shared" si="14"/>
        <v>60</v>
      </c>
      <c r="M214" s="8"/>
      <c r="N214" s="8"/>
      <c r="O214" s="8"/>
    </row>
    <row r="215" spans="1:15">
      <c r="A215" s="9">
        <v>24</v>
      </c>
      <c r="B215" s="8" t="s">
        <v>1032</v>
      </c>
      <c r="D215" s="21"/>
      <c r="F215" s="9">
        <v>20</v>
      </c>
      <c r="G215" s="9">
        <v>40</v>
      </c>
      <c r="H215" s="21">
        <f t="shared" si="12"/>
        <v>60</v>
      </c>
      <c r="I215" s="14"/>
      <c r="J215" s="8">
        <f t="shared" si="13"/>
        <v>2</v>
      </c>
      <c r="K215" s="18">
        <f t="shared" si="14"/>
        <v>30</v>
      </c>
      <c r="M215" s="8"/>
      <c r="N215" s="8"/>
      <c r="O215" s="8"/>
    </row>
    <row r="216" spans="1:15">
      <c r="A216" s="9">
        <v>25</v>
      </c>
      <c r="B216" s="8" t="s">
        <v>263</v>
      </c>
      <c r="D216" s="21"/>
      <c r="G216" s="9">
        <v>50</v>
      </c>
      <c r="H216" s="21">
        <f t="shared" si="12"/>
        <v>50</v>
      </c>
      <c r="I216" s="14"/>
      <c r="J216" s="8">
        <f t="shared" si="13"/>
        <v>1</v>
      </c>
      <c r="K216" s="18">
        <f t="shared" si="14"/>
        <v>50</v>
      </c>
      <c r="M216" s="8"/>
      <c r="N216" s="8"/>
      <c r="O216" s="8"/>
    </row>
    <row r="217" spans="1:15">
      <c r="A217" s="9">
        <v>26</v>
      </c>
      <c r="B217" s="8" t="s">
        <v>654</v>
      </c>
      <c r="D217" s="21"/>
      <c r="G217" s="9">
        <v>50</v>
      </c>
      <c r="H217" s="21">
        <f t="shared" si="12"/>
        <v>50</v>
      </c>
      <c r="I217" s="14"/>
      <c r="J217" s="8">
        <f t="shared" si="13"/>
        <v>1</v>
      </c>
      <c r="K217" s="18">
        <f t="shared" si="14"/>
        <v>50</v>
      </c>
      <c r="M217" s="8"/>
      <c r="N217" s="8"/>
      <c r="O217" s="8"/>
    </row>
    <row r="218" spans="1:15">
      <c r="A218" s="9">
        <v>27</v>
      </c>
      <c r="B218" s="8" t="s">
        <v>1033</v>
      </c>
      <c r="D218" s="21"/>
      <c r="G218" s="9">
        <v>50</v>
      </c>
      <c r="H218" s="21">
        <f t="shared" si="12"/>
        <v>50</v>
      </c>
      <c r="I218" s="14"/>
      <c r="J218" s="8">
        <f t="shared" si="13"/>
        <v>1</v>
      </c>
      <c r="K218" s="18">
        <f t="shared" si="14"/>
        <v>50</v>
      </c>
      <c r="M218" s="8"/>
      <c r="N218" s="8"/>
      <c r="O218" s="8"/>
    </row>
    <row r="219" spans="1:15">
      <c r="A219" s="9">
        <v>28</v>
      </c>
      <c r="B219" s="8" t="s">
        <v>1034</v>
      </c>
      <c r="D219" s="21"/>
      <c r="G219" s="9">
        <v>50</v>
      </c>
      <c r="H219" s="21">
        <f t="shared" si="12"/>
        <v>50</v>
      </c>
      <c r="I219" s="14"/>
      <c r="J219" s="8">
        <f t="shared" si="13"/>
        <v>1</v>
      </c>
      <c r="K219" s="18">
        <f t="shared" si="14"/>
        <v>50</v>
      </c>
      <c r="M219" s="8"/>
      <c r="N219" s="8"/>
      <c r="O219" s="8"/>
    </row>
    <row r="220" spans="1:15">
      <c r="A220" s="9">
        <v>29</v>
      </c>
      <c r="B220" s="8" t="s">
        <v>145</v>
      </c>
      <c r="D220" s="21"/>
      <c r="G220" s="9">
        <v>50</v>
      </c>
      <c r="H220" s="21">
        <f t="shared" si="12"/>
        <v>50</v>
      </c>
      <c r="I220" s="14"/>
      <c r="J220" s="8">
        <f t="shared" si="13"/>
        <v>1</v>
      </c>
      <c r="K220" s="18">
        <f t="shared" si="14"/>
        <v>50</v>
      </c>
      <c r="M220" s="8"/>
      <c r="N220" s="8"/>
      <c r="O220" s="8"/>
    </row>
    <row r="221" spans="1:15">
      <c r="A221" s="9">
        <v>30</v>
      </c>
      <c r="B221" s="8" t="s">
        <v>1035</v>
      </c>
      <c r="D221" s="21"/>
      <c r="G221" s="9">
        <v>50</v>
      </c>
      <c r="H221" s="21">
        <f t="shared" si="12"/>
        <v>50</v>
      </c>
      <c r="I221" s="14"/>
      <c r="J221" s="8">
        <f t="shared" si="13"/>
        <v>1</v>
      </c>
      <c r="K221" s="18">
        <f t="shared" si="14"/>
        <v>50</v>
      </c>
      <c r="M221" s="8"/>
      <c r="N221" s="8"/>
      <c r="O221" s="8"/>
    </row>
    <row r="222" spans="1:15">
      <c r="A222" s="9">
        <v>31</v>
      </c>
      <c r="B222" s="8" t="s">
        <v>479</v>
      </c>
      <c r="D222" s="21"/>
      <c r="G222" s="9">
        <v>40</v>
      </c>
      <c r="H222" s="21">
        <f t="shared" si="12"/>
        <v>40</v>
      </c>
      <c r="I222" s="14"/>
      <c r="J222" s="8">
        <f t="shared" si="13"/>
        <v>1</v>
      </c>
      <c r="K222" s="18">
        <f t="shared" si="14"/>
        <v>40</v>
      </c>
      <c r="M222" s="8"/>
      <c r="N222" s="8"/>
      <c r="O222" s="8"/>
    </row>
    <row r="223" spans="1:15">
      <c r="A223" s="9">
        <v>32</v>
      </c>
      <c r="B223" s="8" t="s">
        <v>1036</v>
      </c>
      <c r="D223" s="21"/>
      <c r="G223" s="9">
        <v>40</v>
      </c>
      <c r="H223" s="21">
        <f t="shared" si="12"/>
        <v>40</v>
      </c>
      <c r="I223" s="14"/>
      <c r="J223" s="8">
        <f t="shared" si="13"/>
        <v>1</v>
      </c>
      <c r="K223" s="18">
        <f t="shared" si="14"/>
        <v>40</v>
      </c>
      <c r="M223" s="8"/>
      <c r="N223" s="8"/>
      <c r="O223" s="8"/>
    </row>
    <row r="224" spans="1:15">
      <c r="A224" s="9">
        <v>33</v>
      </c>
      <c r="B224" s="8" t="s">
        <v>198</v>
      </c>
      <c r="D224" s="21"/>
      <c r="F224" s="9">
        <v>35</v>
      </c>
      <c r="H224" s="21">
        <f t="shared" si="12"/>
        <v>35</v>
      </c>
      <c r="I224" s="14"/>
      <c r="J224" s="8">
        <f t="shared" si="13"/>
        <v>1</v>
      </c>
      <c r="K224" s="18">
        <f t="shared" si="14"/>
        <v>35</v>
      </c>
      <c r="M224" s="8"/>
      <c r="N224" s="8"/>
      <c r="O224" s="8"/>
    </row>
    <row r="225" spans="1:15">
      <c r="A225" s="9">
        <v>34</v>
      </c>
      <c r="B225" s="8" t="s">
        <v>1037</v>
      </c>
      <c r="D225" s="21"/>
      <c r="F225" s="9">
        <v>30</v>
      </c>
      <c r="H225" s="21">
        <f t="shared" si="12"/>
        <v>30</v>
      </c>
      <c r="I225" s="14"/>
      <c r="J225" s="8">
        <f t="shared" si="13"/>
        <v>1</v>
      </c>
      <c r="K225" s="18">
        <f t="shared" si="14"/>
        <v>30</v>
      </c>
      <c r="M225" s="8"/>
      <c r="N225" s="8"/>
      <c r="O225" s="8"/>
    </row>
    <row r="226" spans="1:15">
      <c r="A226" s="9">
        <v>35</v>
      </c>
      <c r="B226" s="8" t="s">
        <v>1038</v>
      </c>
      <c r="D226" s="21"/>
      <c r="F226" s="9">
        <v>30</v>
      </c>
      <c r="H226" s="21">
        <f t="shared" si="12"/>
        <v>30</v>
      </c>
      <c r="I226" s="14"/>
      <c r="J226" s="8">
        <f t="shared" si="13"/>
        <v>1</v>
      </c>
      <c r="K226" s="18">
        <f t="shared" si="14"/>
        <v>30</v>
      </c>
      <c r="M226" s="8"/>
      <c r="N226" s="8"/>
      <c r="O226" s="8"/>
    </row>
    <row r="227" spans="1:15">
      <c r="A227" s="9">
        <v>36</v>
      </c>
      <c r="B227" s="8" t="s">
        <v>1039</v>
      </c>
      <c r="D227" s="21"/>
      <c r="F227" s="9">
        <v>25</v>
      </c>
      <c r="H227" s="21">
        <f t="shared" si="12"/>
        <v>25</v>
      </c>
      <c r="I227" s="14"/>
      <c r="J227" s="8">
        <f t="shared" si="13"/>
        <v>1</v>
      </c>
      <c r="K227" s="18">
        <f t="shared" si="14"/>
        <v>25</v>
      </c>
      <c r="M227" s="8"/>
      <c r="N227" s="8"/>
      <c r="O227" s="8"/>
    </row>
    <row r="229" spans="1:15">
      <c r="A229" s="10"/>
      <c r="E229" s="8"/>
      <c r="O229" s="8"/>
    </row>
    <row r="230" spans="1:15" ht="12" customHeight="1">
      <c r="A230" s="10"/>
      <c r="C230" s="106" t="s">
        <v>966</v>
      </c>
      <c r="D230" s="106"/>
      <c r="E230" s="106"/>
      <c r="F230" s="106"/>
      <c r="G230" s="106"/>
      <c r="O230" s="8"/>
    </row>
    <row r="231" spans="1:15">
      <c r="A231" s="10"/>
      <c r="C231" s="106"/>
      <c r="D231" s="106"/>
      <c r="E231" s="106"/>
      <c r="F231" s="106"/>
      <c r="G231" s="106"/>
      <c r="O231" s="8"/>
    </row>
    <row r="232" spans="1:15">
      <c r="A232" s="10"/>
      <c r="B232" s="74" t="s">
        <v>957</v>
      </c>
      <c r="C232" s="75"/>
      <c r="D232" s="74"/>
      <c r="E232" s="74"/>
      <c r="F232" s="74"/>
      <c r="G232" s="75"/>
      <c r="H232" s="74"/>
      <c r="I232" s="75"/>
      <c r="J232" s="74"/>
      <c r="K232" s="30"/>
      <c r="O232" s="8"/>
    </row>
    <row r="233" spans="1:15">
      <c r="A233" s="10"/>
      <c r="B233" s="97"/>
      <c r="C233" s="101">
        <v>43743</v>
      </c>
      <c r="D233" s="100">
        <v>43757</v>
      </c>
      <c r="E233" s="100">
        <v>43806</v>
      </c>
      <c r="F233" s="100">
        <v>43876</v>
      </c>
      <c r="G233" s="101">
        <v>43939</v>
      </c>
      <c r="H233" s="97"/>
      <c r="I233" s="102"/>
      <c r="J233" s="97"/>
      <c r="O233" s="8"/>
    </row>
    <row r="234" spans="1:15">
      <c r="A234" s="10"/>
      <c r="B234" s="30" t="s">
        <v>0</v>
      </c>
      <c r="C234" s="22" t="s">
        <v>967</v>
      </c>
      <c r="D234" s="22" t="s">
        <v>768</v>
      </c>
      <c r="E234" s="22" t="s">
        <v>759</v>
      </c>
      <c r="F234" s="22" t="s">
        <v>768</v>
      </c>
      <c r="G234" s="22" t="s">
        <v>760</v>
      </c>
      <c r="H234" s="21" t="s">
        <v>1</v>
      </c>
      <c r="I234" s="9" t="s">
        <v>3</v>
      </c>
      <c r="J234" s="9" t="s">
        <v>2</v>
      </c>
      <c r="K234" s="31" t="s">
        <v>4</v>
      </c>
      <c r="O234" s="8"/>
    </row>
    <row r="235" spans="1:15">
      <c r="A235" s="9">
        <v>1</v>
      </c>
      <c r="B235" s="8" t="s">
        <v>147</v>
      </c>
      <c r="C235" s="9">
        <v>80</v>
      </c>
      <c r="D235" s="9">
        <v>80</v>
      </c>
      <c r="E235" s="8"/>
      <c r="F235" s="21">
        <v>100</v>
      </c>
      <c r="G235" s="21">
        <v>100</v>
      </c>
      <c r="H235" s="21">
        <f t="shared" ref="H235:H298" si="15">SUM(C235:G235)</f>
        <v>360</v>
      </c>
      <c r="I235" s="9">
        <v>2</v>
      </c>
      <c r="J235" s="8">
        <f t="shared" ref="J235:J298" si="16">COUNT(C235:G235)-COUNTIF(C235:G235,0)</f>
        <v>4</v>
      </c>
      <c r="K235" s="18">
        <f t="shared" ref="K235:K298" si="17">H235/J235</f>
        <v>90</v>
      </c>
      <c r="O235" s="8"/>
    </row>
    <row r="236" spans="1:15">
      <c r="A236" s="9">
        <v>2</v>
      </c>
      <c r="B236" s="8" t="s">
        <v>57</v>
      </c>
      <c r="C236" s="9">
        <v>80</v>
      </c>
      <c r="D236" s="9">
        <v>80</v>
      </c>
      <c r="E236" s="71"/>
      <c r="F236" s="21">
        <v>100</v>
      </c>
      <c r="G236" s="21">
        <v>100</v>
      </c>
      <c r="H236" s="21">
        <f t="shared" si="15"/>
        <v>360</v>
      </c>
      <c r="I236" s="9">
        <v>2</v>
      </c>
      <c r="J236" s="8">
        <f t="shared" si="16"/>
        <v>4</v>
      </c>
      <c r="K236" s="18">
        <f t="shared" si="17"/>
        <v>90</v>
      </c>
      <c r="O236" s="8"/>
    </row>
    <row r="237" spans="1:15">
      <c r="A237" s="9">
        <v>3</v>
      </c>
      <c r="B237" s="8" t="s">
        <v>958</v>
      </c>
      <c r="C237" s="21">
        <v>100</v>
      </c>
      <c r="D237" s="9">
        <v>45</v>
      </c>
      <c r="E237" s="9">
        <v>70</v>
      </c>
      <c r="F237" s="9">
        <v>80</v>
      </c>
      <c r="G237" s="9">
        <v>50</v>
      </c>
      <c r="H237" s="21">
        <f t="shared" si="15"/>
        <v>345</v>
      </c>
      <c r="I237" s="9">
        <v>1</v>
      </c>
      <c r="J237" s="8">
        <f t="shared" si="16"/>
        <v>5</v>
      </c>
      <c r="K237" s="18">
        <f t="shared" si="17"/>
        <v>69</v>
      </c>
      <c r="O237" s="8"/>
    </row>
    <row r="238" spans="1:15">
      <c r="A238" s="9">
        <v>4</v>
      </c>
      <c r="B238" s="8" t="s">
        <v>932</v>
      </c>
      <c r="C238" s="9">
        <v>60</v>
      </c>
      <c r="D238" s="21">
        <v>45</v>
      </c>
      <c r="E238" s="9">
        <v>40</v>
      </c>
      <c r="F238" s="9">
        <v>70</v>
      </c>
      <c r="G238" s="9">
        <v>50</v>
      </c>
      <c r="H238" s="21">
        <f t="shared" si="15"/>
        <v>265</v>
      </c>
      <c r="I238" s="9">
        <v>1</v>
      </c>
      <c r="J238" s="8">
        <f t="shared" si="16"/>
        <v>5</v>
      </c>
      <c r="K238" s="18">
        <f t="shared" si="17"/>
        <v>53</v>
      </c>
      <c r="O238" s="8"/>
    </row>
    <row r="239" spans="1:15">
      <c r="A239" s="9">
        <v>5</v>
      </c>
      <c r="B239" s="8" t="s">
        <v>616</v>
      </c>
      <c r="C239" s="9">
        <v>60</v>
      </c>
      <c r="D239" s="21">
        <v>45</v>
      </c>
      <c r="E239" s="9">
        <v>40</v>
      </c>
      <c r="F239" s="9">
        <v>70</v>
      </c>
      <c r="G239" s="9">
        <v>50</v>
      </c>
      <c r="H239" s="21">
        <f t="shared" si="15"/>
        <v>265</v>
      </c>
      <c r="I239" s="9">
        <v>1</v>
      </c>
      <c r="J239" s="8">
        <f t="shared" si="16"/>
        <v>5</v>
      </c>
      <c r="K239" s="18">
        <f t="shared" si="17"/>
        <v>53</v>
      </c>
      <c r="O239" s="8"/>
    </row>
    <row r="240" spans="1:15">
      <c r="A240" s="9">
        <v>6</v>
      </c>
      <c r="B240" s="8" t="s">
        <v>398</v>
      </c>
      <c r="D240" s="21">
        <v>100</v>
      </c>
      <c r="F240" s="9">
        <v>50</v>
      </c>
      <c r="G240" s="71">
        <v>80</v>
      </c>
      <c r="H240" s="21">
        <f t="shared" si="15"/>
        <v>230</v>
      </c>
      <c r="I240" s="9">
        <v>1</v>
      </c>
      <c r="J240" s="8">
        <f t="shared" si="16"/>
        <v>3</v>
      </c>
      <c r="K240" s="18">
        <f t="shared" si="17"/>
        <v>76.666666666666671</v>
      </c>
      <c r="O240" s="8"/>
    </row>
    <row r="241" spans="1:15">
      <c r="A241" s="9">
        <v>7</v>
      </c>
      <c r="B241" s="8" t="s">
        <v>304</v>
      </c>
      <c r="D241" s="9">
        <v>40</v>
      </c>
      <c r="E241" s="9">
        <v>50</v>
      </c>
      <c r="F241" s="9">
        <v>50</v>
      </c>
      <c r="G241" s="9">
        <v>80</v>
      </c>
      <c r="H241" s="21">
        <f t="shared" si="15"/>
        <v>220</v>
      </c>
      <c r="J241" s="8">
        <f t="shared" si="16"/>
        <v>4</v>
      </c>
      <c r="K241" s="18">
        <f t="shared" si="17"/>
        <v>55</v>
      </c>
      <c r="O241" s="8"/>
    </row>
    <row r="242" spans="1:15">
      <c r="A242" s="9">
        <v>8</v>
      </c>
      <c r="B242" s="8" t="s">
        <v>124</v>
      </c>
      <c r="D242" s="9">
        <v>50</v>
      </c>
      <c r="E242" s="21">
        <v>100</v>
      </c>
      <c r="F242" s="9"/>
      <c r="G242" s="9">
        <v>60</v>
      </c>
      <c r="H242" s="21">
        <f t="shared" si="15"/>
        <v>210</v>
      </c>
      <c r="I242" s="9">
        <v>1</v>
      </c>
      <c r="J242" s="8">
        <f t="shared" si="16"/>
        <v>3</v>
      </c>
      <c r="K242" s="18">
        <f t="shared" si="17"/>
        <v>70</v>
      </c>
      <c r="O242" s="8"/>
    </row>
    <row r="243" spans="1:15">
      <c r="A243" s="9">
        <v>9</v>
      </c>
      <c r="B243" s="8" t="s">
        <v>719</v>
      </c>
      <c r="D243" s="9">
        <v>50</v>
      </c>
      <c r="E243" s="21">
        <v>100</v>
      </c>
      <c r="F243" s="9"/>
      <c r="G243" s="9">
        <v>60</v>
      </c>
      <c r="H243" s="21">
        <f t="shared" si="15"/>
        <v>210</v>
      </c>
      <c r="I243" s="9">
        <v>1</v>
      </c>
      <c r="J243" s="8">
        <f t="shared" si="16"/>
        <v>3</v>
      </c>
      <c r="K243" s="18">
        <f t="shared" si="17"/>
        <v>70</v>
      </c>
      <c r="O243" s="8"/>
    </row>
    <row r="244" spans="1:15">
      <c r="A244" s="9">
        <v>10</v>
      </c>
      <c r="B244" s="8" t="s">
        <v>940</v>
      </c>
      <c r="C244" s="9">
        <v>40</v>
      </c>
      <c r="D244" s="9">
        <v>30</v>
      </c>
      <c r="E244" s="9">
        <v>30</v>
      </c>
      <c r="F244" s="9">
        <v>30</v>
      </c>
      <c r="G244" s="21">
        <v>45</v>
      </c>
      <c r="H244" s="21">
        <f t="shared" si="15"/>
        <v>175</v>
      </c>
      <c r="I244" s="9">
        <v>1</v>
      </c>
      <c r="J244" s="8">
        <f t="shared" si="16"/>
        <v>5</v>
      </c>
      <c r="K244" s="18">
        <f t="shared" si="17"/>
        <v>35</v>
      </c>
      <c r="O244" s="8"/>
    </row>
    <row r="245" spans="1:15">
      <c r="A245" s="9">
        <v>11</v>
      </c>
      <c r="B245" s="8" t="s">
        <v>895</v>
      </c>
      <c r="C245" s="9">
        <v>40</v>
      </c>
      <c r="D245" s="9">
        <v>30</v>
      </c>
      <c r="E245" s="9">
        <v>30</v>
      </c>
      <c r="F245" s="9">
        <v>30</v>
      </c>
      <c r="G245" s="21">
        <v>45</v>
      </c>
      <c r="H245" s="21">
        <f t="shared" si="15"/>
        <v>175</v>
      </c>
      <c r="I245" s="9">
        <v>1</v>
      </c>
      <c r="J245" s="8">
        <f t="shared" si="16"/>
        <v>5</v>
      </c>
      <c r="K245" s="18">
        <f t="shared" si="17"/>
        <v>35</v>
      </c>
      <c r="O245" s="8"/>
    </row>
    <row r="246" spans="1:15">
      <c r="A246" s="9">
        <v>12</v>
      </c>
      <c r="B246" s="8" t="s">
        <v>98</v>
      </c>
      <c r="E246" s="9">
        <v>60</v>
      </c>
      <c r="F246" s="9">
        <v>60</v>
      </c>
      <c r="G246" s="9">
        <v>40</v>
      </c>
      <c r="H246" s="21">
        <f t="shared" si="15"/>
        <v>160</v>
      </c>
      <c r="J246" s="8">
        <f t="shared" si="16"/>
        <v>3</v>
      </c>
      <c r="K246" s="18">
        <f t="shared" si="17"/>
        <v>53.333333333333336</v>
      </c>
      <c r="O246" s="8"/>
    </row>
    <row r="247" spans="1:15">
      <c r="A247" s="9">
        <v>13</v>
      </c>
      <c r="B247" s="8" t="s">
        <v>126</v>
      </c>
      <c r="C247" s="21">
        <v>100</v>
      </c>
      <c r="F247" s="9"/>
      <c r="G247" s="9">
        <v>50</v>
      </c>
      <c r="H247" s="21">
        <f t="shared" si="15"/>
        <v>150</v>
      </c>
      <c r="I247" s="9">
        <v>1</v>
      </c>
      <c r="J247" s="8">
        <f t="shared" si="16"/>
        <v>2</v>
      </c>
      <c r="K247" s="18">
        <f t="shared" si="17"/>
        <v>75</v>
      </c>
      <c r="O247" s="8"/>
    </row>
    <row r="248" spans="1:15">
      <c r="A248" s="9">
        <v>14</v>
      </c>
      <c r="B248" s="8" t="s">
        <v>65</v>
      </c>
      <c r="E248" s="9">
        <v>70</v>
      </c>
      <c r="F248" s="9">
        <v>80</v>
      </c>
      <c r="H248" s="21">
        <f t="shared" si="15"/>
        <v>150</v>
      </c>
      <c r="J248" s="8">
        <f t="shared" si="16"/>
        <v>2</v>
      </c>
      <c r="K248" s="18">
        <f t="shared" si="17"/>
        <v>75</v>
      </c>
      <c r="O248" s="8"/>
    </row>
    <row r="249" spans="1:15">
      <c r="A249" s="9">
        <v>15</v>
      </c>
      <c r="B249" s="8" t="s">
        <v>11</v>
      </c>
      <c r="D249" s="9">
        <v>60</v>
      </c>
      <c r="E249" s="9">
        <v>50</v>
      </c>
      <c r="F249" s="9"/>
      <c r="G249" s="9">
        <v>40</v>
      </c>
      <c r="H249" s="21">
        <f t="shared" si="15"/>
        <v>150</v>
      </c>
      <c r="J249" s="8">
        <f t="shared" si="16"/>
        <v>3</v>
      </c>
      <c r="K249" s="18">
        <f t="shared" si="17"/>
        <v>50</v>
      </c>
      <c r="O249" s="8"/>
    </row>
    <row r="250" spans="1:15">
      <c r="A250" s="9">
        <v>16</v>
      </c>
      <c r="B250" s="8" t="s">
        <v>146</v>
      </c>
      <c r="D250" s="9">
        <v>60</v>
      </c>
      <c r="E250" s="9">
        <v>50</v>
      </c>
      <c r="F250" s="9"/>
      <c r="G250" s="9">
        <v>40</v>
      </c>
      <c r="H250" s="21">
        <f t="shared" si="15"/>
        <v>150</v>
      </c>
      <c r="J250" s="8">
        <f t="shared" si="16"/>
        <v>3</v>
      </c>
      <c r="K250" s="18">
        <f t="shared" si="17"/>
        <v>50</v>
      </c>
      <c r="O250" s="8"/>
    </row>
    <row r="251" spans="1:15">
      <c r="A251" s="9">
        <v>17</v>
      </c>
      <c r="B251" s="8" t="s">
        <v>185</v>
      </c>
      <c r="C251" s="9">
        <v>70</v>
      </c>
      <c r="D251" s="9">
        <v>45</v>
      </c>
      <c r="E251" s="71"/>
      <c r="F251" s="71"/>
      <c r="G251" s="9">
        <v>30</v>
      </c>
      <c r="H251" s="21">
        <f t="shared" si="15"/>
        <v>145</v>
      </c>
      <c r="J251" s="8">
        <f t="shared" si="16"/>
        <v>3</v>
      </c>
      <c r="K251" s="18">
        <f t="shared" si="17"/>
        <v>48.333333333333336</v>
      </c>
      <c r="O251" s="8"/>
    </row>
    <row r="252" spans="1:15">
      <c r="A252" s="9">
        <v>18</v>
      </c>
      <c r="B252" s="8" t="s">
        <v>303</v>
      </c>
      <c r="E252" s="9">
        <v>80</v>
      </c>
      <c r="F252" s="9"/>
      <c r="G252" s="9">
        <v>50</v>
      </c>
      <c r="H252" s="21">
        <f t="shared" si="15"/>
        <v>130</v>
      </c>
      <c r="J252" s="8">
        <f t="shared" si="16"/>
        <v>2</v>
      </c>
      <c r="K252" s="18">
        <f t="shared" si="17"/>
        <v>65</v>
      </c>
      <c r="O252" s="8"/>
    </row>
    <row r="253" spans="1:15">
      <c r="A253" s="9">
        <v>19</v>
      </c>
      <c r="B253" s="8" t="s">
        <v>1024</v>
      </c>
      <c r="D253" s="9">
        <v>40</v>
      </c>
      <c r="E253" s="9">
        <v>40</v>
      </c>
      <c r="F253" s="9">
        <v>50</v>
      </c>
      <c r="H253" s="21">
        <f t="shared" si="15"/>
        <v>130</v>
      </c>
      <c r="J253" s="8">
        <f t="shared" si="16"/>
        <v>3</v>
      </c>
      <c r="K253" s="18">
        <f t="shared" si="17"/>
        <v>43.333333333333336</v>
      </c>
      <c r="O253" s="8"/>
    </row>
    <row r="254" spans="1:15">
      <c r="A254" s="9">
        <v>20</v>
      </c>
      <c r="B254" s="8" t="s">
        <v>49</v>
      </c>
      <c r="D254" s="9">
        <v>70</v>
      </c>
      <c r="F254" s="9">
        <v>50</v>
      </c>
      <c r="H254" s="21">
        <f t="shared" si="15"/>
        <v>120</v>
      </c>
      <c r="J254" s="8">
        <f t="shared" si="16"/>
        <v>2</v>
      </c>
      <c r="K254" s="18">
        <f t="shared" si="17"/>
        <v>60</v>
      </c>
      <c r="O254" s="8"/>
    </row>
    <row r="255" spans="1:15">
      <c r="A255" s="9">
        <v>21</v>
      </c>
      <c r="B255" s="8" t="s">
        <v>898</v>
      </c>
      <c r="C255" s="9">
        <v>50</v>
      </c>
      <c r="E255" s="71">
        <v>40</v>
      </c>
      <c r="F255" s="71"/>
      <c r="G255" s="71">
        <v>25</v>
      </c>
      <c r="H255" s="21">
        <f t="shared" si="15"/>
        <v>115</v>
      </c>
      <c r="J255" s="8">
        <f t="shared" si="16"/>
        <v>3</v>
      </c>
      <c r="K255" s="18">
        <f t="shared" si="17"/>
        <v>38.333333333333336</v>
      </c>
      <c r="O255" s="8"/>
    </row>
    <row r="256" spans="1:15">
      <c r="A256" s="9">
        <v>22</v>
      </c>
      <c r="B256" s="8" t="s">
        <v>935</v>
      </c>
      <c r="C256" s="9">
        <v>50</v>
      </c>
      <c r="E256" s="9">
        <v>40</v>
      </c>
      <c r="F256" s="9"/>
      <c r="G256" s="9">
        <v>25</v>
      </c>
      <c r="H256" s="21">
        <f t="shared" si="15"/>
        <v>115</v>
      </c>
      <c r="J256" s="8">
        <f t="shared" si="16"/>
        <v>3</v>
      </c>
      <c r="K256" s="18">
        <f t="shared" si="17"/>
        <v>38.333333333333336</v>
      </c>
      <c r="O256" s="8"/>
    </row>
    <row r="257" spans="1:15">
      <c r="A257" s="9">
        <v>23</v>
      </c>
      <c r="B257" s="8" t="s">
        <v>168</v>
      </c>
      <c r="D257" s="21">
        <v>100</v>
      </c>
      <c r="E257" s="71"/>
      <c r="F257" s="71"/>
      <c r="H257" s="21">
        <f t="shared" si="15"/>
        <v>100</v>
      </c>
      <c r="I257" s="9">
        <v>1</v>
      </c>
      <c r="J257" s="8">
        <f t="shared" si="16"/>
        <v>1</v>
      </c>
      <c r="K257" s="18">
        <f t="shared" si="17"/>
        <v>100</v>
      </c>
      <c r="O257" s="8"/>
    </row>
    <row r="258" spans="1:15">
      <c r="A258" s="9">
        <v>24</v>
      </c>
      <c r="B258" s="8" t="s">
        <v>596</v>
      </c>
      <c r="C258" s="71">
        <v>70</v>
      </c>
      <c r="D258" s="71"/>
      <c r="E258" s="94"/>
      <c r="F258" s="94"/>
      <c r="G258" s="71">
        <v>30</v>
      </c>
      <c r="H258" s="21">
        <f t="shared" si="15"/>
        <v>100</v>
      </c>
      <c r="J258" s="8">
        <f t="shared" si="16"/>
        <v>2</v>
      </c>
      <c r="K258" s="18">
        <f t="shared" si="17"/>
        <v>50</v>
      </c>
      <c r="O258" s="8"/>
    </row>
    <row r="259" spans="1:15">
      <c r="A259" s="9">
        <v>25</v>
      </c>
      <c r="B259" s="8" t="s">
        <v>960</v>
      </c>
      <c r="D259" s="9">
        <v>35</v>
      </c>
      <c r="F259" s="9">
        <v>35</v>
      </c>
      <c r="G259" s="9">
        <v>25</v>
      </c>
      <c r="H259" s="21">
        <f t="shared" si="15"/>
        <v>95</v>
      </c>
      <c r="J259" s="8">
        <f t="shared" si="16"/>
        <v>3</v>
      </c>
      <c r="K259" s="18">
        <f t="shared" si="17"/>
        <v>31.666666666666668</v>
      </c>
      <c r="O259" s="8"/>
    </row>
    <row r="260" spans="1:15">
      <c r="A260" s="9">
        <v>26</v>
      </c>
      <c r="B260" s="8" t="s">
        <v>1009</v>
      </c>
      <c r="C260" s="9">
        <v>30</v>
      </c>
      <c r="D260" s="9">
        <v>20</v>
      </c>
      <c r="E260" s="9">
        <v>30</v>
      </c>
      <c r="F260" s="9">
        <v>15</v>
      </c>
      <c r="H260" s="21">
        <f t="shared" si="15"/>
        <v>95</v>
      </c>
      <c r="J260" s="8">
        <f t="shared" si="16"/>
        <v>4</v>
      </c>
      <c r="K260" s="18">
        <f t="shared" si="17"/>
        <v>23.75</v>
      </c>
      <c r="O260" s="8"/>
    </row>
    <row r="261" spans="1:15">
      <c r="A261" s="9">
        <v>27</v>
      </c>
      <c r="B261" s="8" t="s">
        <v>1025</v>
      </c>
      <c r="C261" s="9">
        <v>30</v>
      </c>
      <c r="D261" s="9">
        <v>20</v>
      </c>
      <c r="E261" s="9">
        <v>30</v>
      </c>
      <c r="F261" s="9">
        <v>15</v>
      </c>
      <c r="H261" s="21">
        <f t="shared" si="15"/>
        <v>95</v>
      </c>
      <c r="J261" s="8">
        <f t="shared" si="16"/>
        <v>4</v>
      </c>
      <c r="K261" s="18">
        <f t="shared" si="17"/>
        <v>23.75</v>
      </c>
      <c r="O261" s="8"/>
    </row>
    <row r="262" spans="1:15">
      <c r="A262" s="9">
        <v>28</v>
      </c>
      <c r="B262" s="8" t="s">
        <v>693</v>
      </c>
      <c r="C262" s="9">
        <v>40</v>
      </c>
      <c r="D262" s="9">
        <v>25</v>
      </c>
      <c r="F262" s="9">
        <v>20</v>
      </c>
      <c r="H262" s="21">
        <f t="shared" si="15"/>
        <v>85</v>
      </c>
      <c r="J262" s="8">
        <f t="shared" si="16"/>
        <v>3</v>
      </c>
      <c r="K262" s="18">
        <f t="shared" si="17"/>
        <v>28.333333333333332</v>
      </c>
      <c r="O262" s="8"/>
    </row>
    <row r="263" spans="1:15">
      <c r="A263" s="9">
        <v>29</v>
      </c>
      <c r="B263" s="8" t="s">
        <v>1027</v>
      </c>
      <c r="E263" s="9">
        <v>80</v>
      </c>
      <c r="F263" s="9"/>
      <c r="H263" s="21">
        <f t="shared" si="15"/>
        <v>80</v>
      </c>
      <c r="J263" s="8">
        <f t="shared" si="16"/>
        <v>1</v>
      </c>
      <c r="K263" s="18">
        <f t="shared" si="17"/>
        <v>80</v>
      </c>
      <c r="O263" s="8"/>
    </row>
    <row r="264" spans="1:15">
      <c r="A264" s="9">
        <v>30</v>
      </c>
      <c r="B264" s="8" t="s">
        <v>688</v>
      </c>
      <c r="C264" s="71">
        <v>40</v>
      </c>
      <c r="D264" s="71">
        <v>25</v>
      </c>
      <c r="E264" s="71"/>
      <c r="F264" s="71">
        <v>15</v>
      </c>
      <c r="G264" s="71"/>
      <c r="H264" s="21">
        <f t="shared" si="15"/>
        <v>80</v>
      </c>
      <c r="J264" s="8">
        <f t="shared" si="16"/>
        <v>3</v>
      </c>
      <c r="K264" s="18">
        <f t="shared" si="17"/>
        <v>26.666666666666668</v>
      </c>
      <c r="O264" s="8"/>
    </row>
    <row r="265" spans="1:15">
      <c r="A265" s="9">
        <v>31</v>
      </c>
      <c r="B265" s="8" t="s">
        <v>332</v>
      </c>
      <c r="D265" s="9">
        <v>20</v>
      </c>
      <c r="F265" s="9">
        <v>15</v>
      </c>
      <c r="G265" s="9">
        <v>40</v>
      </c>
      <c r="H265" s="21">
        <f t="shared" si="15"/>
        <v>75</v>
      </c>
      <c r="J265" s="8">
        <f t="shared" si="16"/>
        <v>3</v>
      </c>
      <c r="K265" s="18">
        <f t="shared" si="17"/>
        <v>25</v>
      </c>
      <c r="O265" s="8"/>
    </row>
    <row r="266" spans="1:15">
      <c r="A266" s="9">
        <v>32</v>
      </c>
      <c r="B266" s="8" t="s">
        <v>341</v>
      </c>
      <c r="D266" s="9">
        <v>20</v>
      </c>
      <c r="F266" s="9">
        <v>15</v>
      </c>
      <c r="G266" s="9">
        <v>40</v>
      </c>
      <c r="H266" s="21">
        <f t="shared" si="15"/>
        <v>75</v>
      </c>
      <c r="J266" s="8">
        <f t="shared" si="16"/>
        <v>3</v>
      </c>
      <c r="K266" s="18">
        <f t="shared" si="17"/>
        <v>25</v>
      </c>
      <c r="O266" s="8"/>
    </row>
    <row r="267" spans="1:15">
      <c r="A267" s="9">
        <v>33</v>
      </c>
      <c r="B267" s="8" t="s">
        <v>619</v>
      </c>
      <c r="D267" s="71">
        <v>70</v>
      </c>
      <c r="E267" s="71"/>
      <c r="F267" s="71"/>
      <c r="G267" s="71"/>
      <c r="H267" s="21">
        <f t="shared" si="15"/>
        <v>70</v>
      </c>
      <c r="J267" s="8">
        <f t="shared" si="16"/>
        <v>1</v>
      </c>
      <c r="K267" s="18">
        <f t="shared" si="17"/>
        <v>70</v>
      </c>
      <c r="O267" s="8"/>
    </row>
    <row r="268" spans="1:15">
      <c r="A268" s="9">
        <v>34</v>
      </c>
      <c r="B268" s="8" t="s">
        <v>121</v>
      </c>
      <c r="C268" s="9">
        <v>50</v>
      </c>
      <c r="F268" s="9">
        <v>20</v>
      </c>
      <c r="H268" s="21">
        <f t="shared" si="15"/>
        <v>70</v>
      </c>
      <c r="J268" s="8">
        <f t="shared" si="16"/>
        <v>2</v>
      </c>
      <c r="K268" s="18">
        <f t="shared" si="17"/>
        <v>35</v>
      </c>
      <c r="O268" s="8"/>
    </row>
    <row r="269" spans="1:15">
      <c r="A269" s="9">
        <v>35</v>
      </c>
      <c r="B269" s="8" t="s">
        <v>653</v>
      </c>
      <c r="C269" s="9">
        <v>50</v>
      </c>
      <c r="D269" s="71"/>
      <c r="E269" s="71"/>
      <c r="F269" s="71">
        <v>20</v>
      </c>
      <c r="G269" s="71"/>
      <c r="H269" s="21">
        <f t="shared" si="15"/>
        <v>70</v>
      </c>
      <c r="J269" s="8">
        <f t="shared" si="16"/>
        <v>2</v>
      </c>
      <c r="K269" s="18">
        <f t="shared" si="17"/>
        <v>35</v>
      </c>
      <c r="O269" s="8"/>
    </row>
    <row r="270" spans="1:15">
      <c r="A270" s="9">
        <v>36</v>
      </c>
      <c r="B270" s="8" t="s">
        <v>944</v>
      </c>
      <c r="D270" s="9">
        <v>35</v>
      </c>
      <c r="F270" s="9">
        <v>35</v>
      </c>
      <c r="H270" s="21">
        <f t="shared" si="15"/>
        <v>70</v>
      </c>
      <c r="J270" s="8">
        <f t="shared" si="16"/>
        <v>2</v>
      </c>
      <c r="K270" s="18">
        <f t="shared" si="17"/>
        <v>35</v>
      </c>
      <c r="O270" s="8"/>
    </row>
    <row r="271" spans="1:15">
      <c r="A271" s="9">
        <v>37</v>
      </c>
      <c r="B271" s="8" t="s">
        <v>1040</v>
      </c>
      <c r="D271" s="9">
        <v>25</v>
      </c>
      <c r="F271" s="9">
        <v>20</v>
      </c>
      <c r="G271" s="9">
        <v>20</v>
      </c>
      <c r="H271" s="21">
        <f t="shared" si="15"/>
        <v>65</v>
      </c>
      <c r="J271" s="8">
        <f t="shared" si="16"/>
        <v>3</v>
      </c>
      <c r="K271" s="18">
        <f t="shared" si="17"/>
        <v>21.666666666666668</v>
      </c>
      <c r="O271" s="8"/>
    </row>
    <row r="272" spans="1:15">
      <c r="A272" s="9">
        <v>38</v>
      </c>
      <c r="B272" s="8" t="s">
        <v>376</v>
      </c>
      <c r="E272" s="9">
        <v>60</v>
      </c>
      <c r="F272" s="9"/>
      <c r="H272" s="21">
        <f t="shared" si="15"/>
        <v>60</v>
      </c>
      <c r="J272" s="8">
        <f t="shared" si="16"/>
        <v>1</v>
      </c>
      <c r="K272" s="18">
        <f t="shared" si="17"/>
        <v>60</v>
      </c>
      <c r="O272" s="8"/>
    </row>
    <row r="273" spans="1:15">
      <c r="A273" s="9">
        <v>39</v>
      </c>
      <c r="B273" s="8" t="s">
        <v>556</v>
      </c>
      <c r="F273" s="9">
        <v>60</v>
      </c>
      <c r="H273" s="21">
        <f t="shared" si="15"/>
        <v>60</v>
      </c>
      <c r="J273" s="8">
        <f t="shared" si="16"/>
        <v>1</v>
      </c>
      <c r="K273" s="18">
        <f t="shared" si="17"/>
        <v>60</v>
      </c>
      <c r="O273" s="8"/>
    </row>
    <row r="274" spans="1:15">
      <c r="A274" s="9">
        <v>40</v>
      </c>
      <c r="B274" s="8" t="s">
        <v>1041</v>
      </c>
      <c r="E274" s="9">
        <v>50</v>
      </c>
      <c r="F274" s="9"/>
      <c r="H274" s="21">
        <f t="shared" si="15"/>
        <v>50</v>
      </c>
      <c r="J274" s="8">
        <f t="shared" si="16"/>
        <v>1</v>
      </c>
      <c r="K274" s="18">
        <f t="shared" si="17"/>
        <v>50</v>
      </c>
      <c r="O274" s="8"/>
    </row>
    <row r="275" spans="1:15">
      <c r="A275" s="9">
        <v>41</v>
      </c>
      <c r="B275" s="8" t="s">
        <v>654</v>
      </c>
      <c r="D275" s="8"/>
      <c r="E275" s="8"/>
      <c r="G275" s="9">
        <v>50</v>
      </c>
      <c r="H275" s="21">
        <f t="shared" si="15"/>
        <v>50</v>
      </c>
      <c r="J275" s="8">
        <f t="shared" si="16"/>
        <v>1</v>
      </c>
      <c r="K275" s="18">
        <f t="shared" si="17"/>
        <v>50</v>
      </c>
      <c r="O275" s="8"/>
    </row>
    <row r="276" spans="1:15">
      <c r="A276" s="9">
        <v>42</v>
      </c>
      <c r="B276" s="8" t="s">
        <v>945</v>
      </c>
      <c r="C276" s="9">
        <v>30</v>
      </c>
      <c r="D276" s="9">
        <v>20</v>
      </c>
      <c r="F276" s="9"/>
      <c r="H276" s="21">
        <f t="shared" si="15"/>
        <v>50</v>
      </c>
      <c r="J276" s="8">
        <f t="shared" si="16"/>
        <v>2</v>
      </c>
      <c r="K276" s="18">
        <f t="shared" si="17"/>
        <v>25</v>
      </c>
      <c r="O276" s="8"/>
    </row>
    <row r="277" spans="1:15">
      <c r="A277" s="9">
        <v>43</v>
      </c>
      <c r="B277" s="8" t="s">
        <v>1026</v>
      </c>
      <c r="C277" s="9">
        <v>30</v>
      </c>
      <c r="D277" s="9">
        <v>20</v>
      </c>
      <c r="F277" s="9"/>
      <c r="H277" s="21">
        <f t="shared" si="15"/>
        <v>50</v>
      </c>
      <c r="J277" s="8">
        <f t="shared" si="16"/>
        <v>2</v>
      </c>
      <c r="K277" s="18">
        <f t="shared" si="17"/>
        <v>25</v>
      </c>
      <c r="O277" s="8"/>
    </row>
    <row r="278" spans="1:15">
      <c r="A278" s="9">
        <v>44</v>
      </c>
      <c r="B278" s="8" t="s">
        <v>344</v>
      </c>
      <c r="F278" s="9">
        <v>25</v>
      </c>
      <c r="G278" s="9">
        <v>25</v>
      </c>
      <c r="H278" s="21">
        <f t="shared" si="15"/>
        <v>50</v>
      </c>
      <c r="J278" s="8">
        <f t="shared" si="16"/>
        <v>2</v>
      </c>
      <c r="K278" s="18">
        <f t="shared" si="17"/>
        <v>25</v>
      </c>
      <c r="O278" s="8"/>
    </row>
    <row r="279" spans="1:15">
      <c r="A279" s="9">
        <v>45</v>
      </c>
      <c r="B279" s="8" t="s">
        <v>1032</v>
      </c>
      <c r="F279" s="9">
        <v>25</v>
      </c>
      <c r="G279" s="9">
        <v>25</v>
      </c>
      <c r="H279" s="21">
        <f t="shared" si="15"/>
        <v>50</v>
      </c>
      <c r="J279" s="8">
        <f t="shared" si="16"/>
        <v>2</v>
      </c>
      <c r="K279" s="18">
        <f t="shared" si="17"/>
        <v>25</v>
      </c>
      <c r="O279" s="8"/>
    </row>
    <row r="280" spans="1:15">
      <c r="A280" s="9">
        <v>46</v>
      </c>
      <c r="B280" s="8" t="s">
        <v>896</v>
      </c>
      <c r="F280" s="21">
        <v>45</v>
      </c>
      <c r="H280" s="21">
        <f t="shared" si="15"/>
        <v>45</v>
      </c>
      <c r="I280" s="9">
        <v>1</v>
      </c>
      <c r="J280" s="8">
        <f t="shared" si="16"/>
        <v>1</v>
      </c>
      <c r="K280" s="18">
        <f t="shared" si="17"/>
        <v>45</v>
      </c>
      <c r="O280" s="8"/>
    </row>
    <row r="281" spans="1:15">
      <c r="A281" s="9">
        <v>47</v>
      </c>
      <c r="B281" s="8" t="s">
        <v>198</v>
      </c>
      <c r="F281" s="21">
        <v>45</v>
      </c>
      <c r="H281" s="21">
        <f t="shared" si="15"/>
        <v>45</v>
      </c>
      <c r="I281" s="9">
        <v>1</v>
      </c>
      <c r="J281" s="8">
        <f t="shared" si="16"/>
        <v>1</v>
      </c>
      <c r="K281" s="18">
        <f t="shared" si="17"/>
        <v>45</v>
      </c>
      <c r="O281" s="8"/>
    </row>
    <row r="282" spans="1:15">
      <c r="A282" s="9">
        <v>48</v>
      </c>
      <c r="B282" s="8" t="s">
        <v>919</v>
      </c>
      <c r="D282" s="9">
        <v>25</v>
      </c>
      <c r="F282" s="9">
        <v>20</v>
      </c>
      <c r="H282" s="21">
        <f t="shared" si="15"/>
        <v>45</v>
      </c>
      <c r="J282" s="8">
        <f t="shared" si="16"/>
        <v>2</v>
      </c>
      <c r="K282" s="18">
        <f t="shared" si="17"/>
        <v>22.5</v>
      </c>
      <c r="O282" s="8"/>
    </row>
    <row r="283" spans="1:15">
      <c r="A283" s="9">
        <v>49</v>
      </c>
      <c r="B283" s="8" t="s">
        <v>1042</v>
      </c>
      <c r="C283" s="9">
        <v>40</v>
      </c>
      <c r="D283" s="71"/>
      <c r="E283" s="71"/>
      <c r="F283" s="71"/>
      <c r="G283" s="71"/>
      <c r="H283" s="21">
        <f t="shared" si="15"/>
        <v>40</v>
      </c>
      <c r="J283" s="8">
        <f t="shared" si="16"/>
        <v>1</v>
      </c>
      <c r="K283" s="18">
        <f t="shared" si="17"/>
        <v>40</v>
      </c>
      <c r="O283" s="8"/>
    </row>
    <row r="284" spans="1:15">
      <c r="A284" s="9">
        <v>50</v>
      </c>
      <c r="B284" s="8" t="s">
        <v>283</v>
      </c>
      <c r="C284" s="9">
        <v>40</v>
      </c>
      <c r="D284" s="71"/>
      <c r="E284" s="71"/>
      <c r="F284" s="71"/>
      <c r="G284" s="71"/>
      <c r="H284" s="21">
        <f t="shared" si="15"/>
        <v>40</v>
      </c>
      <c r="J284" s="8">
        <f t="shared" si="16"/>
        <v>1</v>
      </c>
      <c r="K284" s="18">
        <f t="shared" si="17"/>
        <v>40</v>
      </c>
      <c r="O284" s="8"/>
    </row>
    <row r="285" spans="1:15">
      <c r="A285" s="9">
        <v>51</v>
      </c>
      <c r="B285" s="8" t="s">
        <v>184</v>
      </c>
      <c r="E285" s="9">
        <v>40</v>
      </c>
      <c r="F285" s="9"/>
      <c r="H285" s="21">
        <f t="shared" si="15"/>
        <v>40</v>
      </c>
      <c r="J285" s="8">
        <f t="shared" si="16"/>
        <v>1</v>
      </c>
      <c r="K285" s="18">
        <f t="shared" si="17"/>
        <v>40</v>
      </c>
      <c r="O285" s="8"/>
    </row>
    <row r="286" spans="1:15">
      <c r="A286" s="9">
        <v>52</v>
      </c>
      <c r="B286" s="8" t="s">
        <v>713</v>
      </c>
      <c r="D286" s="8"/>
      <c r="E286" s="8"/>
      <c r="F286" s="9"/>
      <c r="G286" s="9">
        <v>40</v>
      </c>
      <c r="H286" s="21">
        <f t="shared" si="15"/>
        <v>40</v>
      </c>
      <c r="J286" s="8">
        <f t="shared" si="16"/>
        <v>1</v>
      </c>
      <c r="K286" s="18">
        <f t="shared" si="17"/>
        <v>40</v>
      </c>
      <c r="O286" s="8"/>
    </row>
    <row r="287" spans="1:15">
      <c r="A287" s="9">
        <v>53</v>
      </c>
      <c r="B287" s="8" t="s">
        <v>238</v>
      </c>
      <c r="D287" s="8"/>
      <c r="E287" s="8"/>
      <c r="G287" s="9">
        <v>40</v>
      </c>
      <c r="H287" s="21">
        <f t="shared" si="15"/>
        <v>40</v>
      </c>
      <c r="J287" s="8">
        <f t="shared" si="16"/>
        <v>1</v>
      </c>
      <c r="K287" s="18">
        <f t="shared" si="17"/>
        <v>40</v>
      </c>
      <c r="O287" s="8"/>
    </row>
    <row r="288" spans="1:15">
      <c r="A288" s="9">
        <v>54</v>
      </c>
      <c r="B288" s="8" t="s">
        <v>145</v>
      </c>
      <c r="D288" s="8"/>
      <c r="E288" s="8"/>
      <c r="G288" s="9">
        <v>40</v>
      </c>
      <c r="H288" s="21">
        <f t="shared" si="15"/>
        <v>40</v>
      </c>
      <c r="J288" s="8">
        <f t="shared" si="16"/>
        <v>1</v>
      </c>
      <c r="K288" s="18">
        <f t="shared" si="17"/>
        <v>40</v>
      </c>
      <c r="O288" s="8"/>
    </row>
    <row r="289" spans="1:15">
      <c r="A289" s="9">
        <v>55</v>
      </c>
      <c r="B289" s="8" t="s">
        <v>239</v>
      </c>
      <c r="D289" s="8"/>
      <c r="E289" s="8"/>
      <c r="G289" s="9">
        <v>35</v>
      </c>
      <c r="H289" s="21">
        <f t="shared" si="15"/>
        <v>35</v>
      </c>
      <c r="J289" s="8">
        <f t="shared" si="16"/>
        <v>1</v>
      </c>
      <c r="K289" s="18">
        <f t="shared" si="17"/>
        <v>35</v>
      </c>
      <c r="O289" s="8"/>
    </row>
    <row r="290" spans="1:15">
      <c r="A290" s="9">
        <v>56</v>
      </c>
      <c r="B290" s="8" t="s">
        <v>397</v>
      </c>
      <c r="D290" s="8"/>
      <c r="E290" s="8"/>
      <c r="G290" s="9">
        <v>35</v>
      </c>
      <c r="H290" s="21">
        <f t="shared" si="15"/>
        <v>35</v>
      </c>
      <c r="J290" s="8">
        <f t="shared" si="16"/>
        <v>1</v>
      </c>
      <c r="K290" s="18">
        <f t="shared" si="17"/>
        <v>35</v>
      </c>
      <c r="O290" s="8"/>
    </row>
    <row r="291" spans="1:15">
      <c r="A291" s="9">
        <v>57</v>
      </c>
      <c r="B291" s="8" t="s">
        <v>995</v>
      </c>
      <c r="D291" s="8"/>
      <c r="E291" s="8"/>
      <c r="F291" s="9">
        <v>20</v>
      </c>
      <c r="G291" s="9">
        <v>15</v>
      </c>
      <c r="H291" s="21">
        <f t="shared" si="15"/>
        <v>35</v>
      </c>
      <c r="J291" s="8">
        <f t="shared" si="16"/>
        <v>2</v>
      </c>
      <c r="K291" s="18">
        <f t="shared" si="17"/>
        <v>17.5</v>
      </c>
      <c r="O291" s="8"/>
    </row>
    <row r="292" spans="1:15">
      <c r="A292" s="9">
        <v>58</v>
      </c>
      <c r="B292" s="8" t="s">
        <v>231</v>
      </c>
      <c r="D292" s="8"/>
      <c r="E292" s="8"/>
      <c r="F292" s="9">
        <v>15</v>
      </c>
      <c r="G292" s="9">
        <v>15</v>
      </c>
      <c r="H292" s="21">
        <f t="shared" si="15"/>
        <v>30</v>
      </c>
      <c r="J292" s="8">
        <f t="shared" si="16"/>
        <v>2</v>
      </c>
      <c r="K292" s="18">
        <f t="shared" si="17"/>
        <v>15</v>
      </c>
      <c r="O292" s="8"/>
    </row>
    <row r="293" spans="1:15">
      <c r="A293" s="9">
        <v>59</v>
      </c>
      <c r="B293" s="8" t="s">
        <v>1003</v>
      </c>
      <c r="D293" s="8"/>
      <c r="E293" s="8"/>
      <c r="G293" s="9">
        <v>25</v>
      </c>
      <c r="H293" s="21">
        <f t="shared" si="15"/>
        <v>25</v>
      </c>
      <c r="J293" s="8">
        <f t="shared" si="16"/>
        <v>1</v>
      </c>
      <c r="K293" s="18">
        <f t="shared" si="17"/>
        <v>25</v>
      </c>
      <c r="O293" s="8"/>
    </row>
    <row r="294" spans="1:15">
      <c r="A294" s="9">
        <v>60</v>
      </c>
      <c r="B294" s="8" t="s">
        <v>479</v>
      </c>
      <c r="D294" s="8"/>
      <c r="E294" s="8"/>
      <c r="G294" s="9">
        <v>25</v>
      </c>
      <c r="H294" s="21">
        <f t="shared" si="15"/>
        <v>25</v>
      </c>
      <c r="J294" s="8">
        <f t="shared" si="16"/>
        <v>1</v>
      </c>
      <c r="K294" s="18">
        <f t="shared" si="17"/>
        <v>25</v>
      </c>
      <c r="O294" s="8"/>
    </row>
    <row r="295" spans="1:15">
      <c r="A295" s="9">
        <v>61</v>
      </c>
      <c r="B295" s="8" t="s">
        <v>650</v>
      </c>
      <c r="D295" s="8"/>
      <c r="E295" s="8"/>
      <c r="G295" s="9">
        <v>25</v>
      </c>
      <c r="H295" s="21">
        <f t="shared" si="15"/>
        <v>25</v>
      </c>
      <c r="J295" s="8">
        <f t="shared" si="16"/>
        <v>1</v>
      </c>
      <c r="K295" s="18">
        <f t="shared" si="17"/>
        <v>25</v>
      </c>
      <c r="O295" s="8"/>
    </row>
    <row r="296" spans="1:15">
      <c r="A296" s="9">
        <v>62</v>
      </c>
      <c r="B296" s="8" t="s">
        <v>926</v>
      </c>
      <c r="F296" s="9">
        <v>20</v>
      </c>
      <c r="H296" s="21">
        <f t="shared" si="15"/>
        <v>20</v>
      </c>
      <c r="J296" s="8">
        <f t="shared" si="16"/>
        <v>1</v>
      </c>
      <c r="K296" s="18">
        <f t="shared" si="17"/>
        <v>20</v>
      </c>
      <c r="O296" s="8"/>
    </row>
    <row r="297" spans="1:15">
      <c r="A297" s="9">
        <v>63</v>
      </c>
      <c r="B297" s="8" t="s">
        <v>1039</v>
      </c>
      <c r="D297" s="8"/>
      <c r="E297" s="8"/>
      <c r="F297" s="9">
        <v>20</v>
      </c>
      <c r="H297" s="21">
        <f t="shared" si="15"/>
        <v>20</v>
      </c>
      <c r="J297" s="8">
        <f t="shared" si="16"/>
        <v>1</v>
      </c>
      <c r="K297" s="18">
        <f t="shared" si="17"/>
        <v>20</v>
      </c>
      <c r="O297" s="8"/>
    </row>
    <row r="298" spans="1:15">
      <c r="A298" s="9">
        <v>64</v>
      </c>
      <c r="B298" s="8" t="s">
        <v>1008</v>
      </c>
      <c r="D298" s="8"/>
      <c r="E298" s="8"/>
      <c r="G298" s="9">
        <v>20</v>
      </c>
      <c r="H298" s="21">
        <f t="shared" si="15"/>
        <v>20</v>
      </c>
      <c r="J298" s="8">
        <f t="shared" si="16"/>
        <v>1</v>
      </c>
      <c r="K298" s="18">
        <f t="shared" si="17"/>
        <v>20</v>
      </c>
      <c r="O298" s="8"/>
    </row>
    <row r="299" spans="1:15">
      <c r="A299" s="9">
        <v>65</v>
      </c>
      <c r="B299" s="8" t="s">
        <v>1006</v>
      </c>
      <c r="D299" s="8"/>
      <c r="E299" s="8"/>
      <c r="G299" s="9">
        <v>20</v>
      </c>
      <c r="H299" s="21">
        <f t="shared" ref="H299:H312" si="18">SUM(C299:G299)</f>
        <v>20</v>
      </c>
      <c r="J299" s="8">
        <f t="shared" ref="J299:J312" si="19">COUNT(C299:G299)-COUNTIF(C299:G299,0)</f>
        <v>1</v>
      </c>
      <c r="K299" s="18">
        <f t="shared" ref="K299:K312" si="20">H299/J299</f>
        <v>20</v>
      </c>
      <c r="O299" s="8"/>
    </row>
    <row r="300" spans="1:15">
      <c r="A300" s="9">
        <v>66</v>
      </c>
      <c r="B300" s="8" t="s">
        <v>1033</v>
      </c>
      <c r="D300" s="8"/>
      <c r="E300" s="8"/>
      <c r="G300" s="9">
        <v>20</v>
      </c>
      <c r="H300" s="21">
        <f t="shared" si="18"/>
        <v>20</v>
      </c>
      <c r="J300" s="8">
        <f t="shared" si="19"/>
        <v>1</v>
      </c>
      <c r="K300" s="18">
        <f t="shared" si="20"/>
        <v>20</v>
      </c>
      <c r="O300" s="8"/>
    </row>
    <row r="301" spans="1:15">
      <c r="A301" s="9">
        <v>67</v>
      </c>
      <c r="B301" s="8" t="s">
        <v>1010</v>
      </c>
      <c r="D301" s="8"/>
      <c r="E301" s="8"/>
      <c r="F301" s="9">
        <v>15</v>
      </c>
      <c r="H301" s="21">
        <f t="shared" si="18"/>
        <v>15</v>
      </c>
      <c r="J301" s="8">
        <f t="shared" si="19"/>
        <v>1</v>
      </c>
      <c r="K301" s="18">
        <f t="shared" si="20"/>
        <v>15</v>
      </c>
      <c r="O301" s="8"/>
    </row>
    <row r="302" spans="1:15">
      <c r="A302" s="9">
        <v>68</v>
      </c>
      <c r="B302" s="8" t="s">
        <v>687</v>
      </c>
      <c r="D302" s="8"/>
      <c r="E302" s="8"/>
      <c r="F302" s="9">
        <v>15</v>
      </c>
      <c r="H302" s="21">
        <f t="shared" si="18"/>
        <v>15</v>
      </c>
      <c r="J302" s="8">
        <f t="shared" si="19"/>
        <v>1</v>
      </c>
      <c r="K302" s="18">
        <f t="shared" si="20"/>
        <v>15</v>
      </c>
      <c r="O302" s="8"/>
    </row>
    <row r="303" spans="1:15">
      <c r="A303" s="9">
        <v>69</v>
      </c>
      <c r="B303" s="8" t="s">
        <v>1013</v>
      </c>
      <c r="D303" s="8"/>
      <c r="E303" s="8"/>
      <c r="G303" s="9">
        <v>15</v>
      </c>
      <c r="H303" s="21">
        <f t="shared" si="18"/>
        <v>15</v>
      </c>
      <c r="J303" s="8">
        <f t="shared" si="19"/>
        <v>1</v>
      </c>
      <c r="K303" s="18">
        <f t="shared" si="20"/>
        <v>15</v>
      </c>
      <c r="O303" s="8"/>
    </row>
    <row r="304" spans="1:15">
      <c r="A304" s="9">
        <v>70</v>
      </c>
      <c r="B304" s="8" t="s">
        <v>1043</v>
      </c>
      <c r="D304" s="8"/>
      <c r="E304" s="8"/>
      <c r="G304" s="9">
        <v>15</v>
      </c>
      <c r="H304" s="21">
        <f t="shared" si="18"/>
        <v>15</v>
      </c>
      <c r="J304" s="8">
        <f t="shared" si="19"/>
        <v>1</v>
      </c>
      <c r="K304" s="18">
        <f t="shared" si="20"/>
        <v>15</v>
      </c>
      <c r="O304" s="8"/>
    </row>
    <row r="305" spans="1:15">
      <c r="A305" s="9">
        <v>71</v>
      </c>
      <c r="B305" s="8" t="s">
        <v>1044</v>
      </c>
      <c r="D305" s="8"/>
      <c r="E305" s="8"/>
      <c r="G305" s="9">
        <v>15</v>
      </c>
      <c r="H305" s="21">
        <f t="shared" si="18"/>
        <v>15</v>
      </c>
      <c r="J305" s="8">
        <f t="shared" si="19"/>
        <v>1</v>
      </c>
      <c r="K305" s="18">
        <f t="shared" si="20"/>
        <v>15</v>
      </c>
      <c r="O305" s="8"/>
    </row>
    <row r="306" spans="1:15">
      <c r="A306" s="9">
        <v>72</v>
      </c>
      <c r="B306" s="8" t="s">
        <v>1045</v>
      </c>
      <c r="D306" s="8"/>
      <c r="E306" s="8"/>
      <c r="G306" s="9">
        <v>15</v>
      </c>
      <c r="H306" s="21">
        <f t="shared" si="18"/>
        <v>15</v>
      </c>
      <c r="J306" s="8">
        <f t="shared" si="19"/>
        <v>1</v>
      </c>
      <c r="K306" s="18">
        <f t="shared" si="20"/>
        <v>15</v>
      </c>
      <c r="O306" s="8"/>
    </row>
    <row r="307" spans="1:15">
      <c r="A307" s="9">
        <v>73</v>
      </c>
      <c r="B307" s="8" t="s">
        <v>1036</v>
      </c>
      <c r="D307" s="8"/>
      <c r="E307" s="8"/>
      <c r="G307" s="9">
        <v>15</v>
      </c>
      <c r="H307" s="21">
        <f t="shared" si="18"/>
        <v>15</v>
      </c>
      <c r="J307" s="8">
        <f t="shared" si="19"/>
        <v>1</v>
      </c>
      <c r="K307" s="18">
        <f t="shared" si="20"/>
        <v>15</v>
      </c>
      <c r="O307" s="8"/>
    </row>
    <row r="308" spans="1:15">
      <c r="A308" s="9">
        <v>74</v>
      </c>
      <c r="B308" s="8" t="s">
        <v>250</v>
      </c>
      <c r="D308" s="8"/>
      <c r="E308" s="8"/>
      <c r="G308" s="9">
        <v>15</v>
      </c>
      <c r="H308" s="21">
        <f t="shared" si="18"/>
        <v>15</v>
      </c>
      <c r="J308" s="8">
        <f t="shared" si="19"/>
        <v>1</v>
      </c>
      <c r="K308" s="18">
        <f t="shared" si="20"/>
        <v>15</v>
      </c>
      <c r="O308" s="8"/>
    </row>
    <row r="309" spans="1:15">
      <c r="A309" s="9">
        <v>75</v>
      </c>
      <c r="B309" s="8" t="s">
        <v>1014</v>
      </c>
      <c r="D309" s="8"/>
      <c r="E309" s="8"/>
      <c r="G309" s="9">
        <v>15</v>
      </c>
      <c r="H309" s="21">
        <f t="shared" si="18"/>
        <v>15</v>
      </c>
      <c r="J309" s="8">
        <f t="shared" si="19"/>
        <v>1</v>
      </c>
      <c r="K309" s="18">
        <f t="shared" si="20"/>
        <v>15</v>
      </c>
      <c r="O309" s="8"/>
    </row>
    <row r="310" spans="1:15">
      <c r="A310" s="9">
        <v>76</v>
      </c>
      <c r="B310" s="8" t="s">
        <v>1034</v>
      </c>
      <c r="D310" s="8"/>
      <c r="E310" s="8"/>
      <c r="G310" s="9">
        <v>15</v>
      </c>
      <c r="H310" s="21">
        <f t="shared" si="18"/>
        <v>15</v>
      </c>
      <c r="J310" s="8">
        <f t="shared" si="19"/>
        <v>1</v>
      </c>
      <c r="K310" s="18">
        <f t="shared" si="20"/>
        <v>15</v>
      </c>
      <c r="O310" s="8"/>
    </row>
    <row r="311" spans="1:15">
      <c r="A311" s="9">
        <v>77</v>
      </c>
      <c r="B311" s="8" t="s">
        <v>1007</v>
      </c>
      <c r="D311" s="8"/>
      <c r="E311" s="8"/>
      <c r="G311" s="9">
        <v>15</v>
      </c>
      <c r="H311" s="21">
        <f t="shared" si="18"/>
        <v>15</v>
      </c>
      <c r="J311" s="8">
        <f t="shared" si="19"/>
        <v>1</v>
      </c>
      <c r="K311" s="18">
        <f t="shared" si="20"/>
        <v>15</v>
      </c>
      <c r="O311" s="8"/>
    </row>
    <row r="312" spans="1:15">
      <c r="A312" s="9">
        <v>78</v>
      </c>
      <c r="B312" s="8" t="s">
        <v>1046</v>
      </c>
      <c r="D312" s="8"/>
      <c r="E312" s="8"/>
      <c r="G312" s="9">
        <v>15</v>
      </c>
      <c r="H312" s="21">
        <f t="shared" si="18"/>
        <v>15</v>
      </c>
      <c r="J312" s="8">
        <f t="shared" si="19"/>
        <v>1</v>
      </c>
      <c r="K312" s="18">
        <f t="shared" si="20"/>
        <v>15</v>
      </c>
      <c r="O312" s="8"/>
    </row>
  </sheetData>
  <mergeCells count="4">
    <mergeCell ref="C2:G3"/>
    <mergeCell ref="C85:G86"/>
    <mergeCell ref="C187:G188"/>
    <mergeCell ref="C230:G23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N141"/>
  <sheetViews>
    <sheetView workbookViewId="0">
      <selection activeCell="AI14" sqref="AI14"/>
    </sheetView>
  </sheetViews>
  <sheetFormatPr defaultRowHeight="11.25"/>
  <cols>
    <col min="1" max="1" width="4" style="13" customWidth="1"/>
    <col min="2" max="2" width="20.140625" style="14" customWidth="1"/>
    <col min="3" max="16" width="3" style="14" bestFit="1" customWidth="1"/>
    <col min="17" max="18" width="3" style="15" bestFit="1" customWidth="1"/>
    <col min="19" max="28" width="3" style="15" customWidth="1"/>
    <col min="29" max="29" width="4" style="14" bestFit="1" customWidth="1"/>
    <col min="30" max="30" width="3.28515625" style="14" customWidth="1"/>
    <col min="31" max="31" width="3.140625" style="14" customWidth="1"/>
    <col min="32" max="32" width="4.5703125" style="14" customWidth="1"/>
    <col min="33" max="33" width="9.140625" style="14"/>
    <col min="34" max="34" width="3.42578125" style="14" customWidth="1"/>
    <col min="35" max="35" width="19.5703125" style="14" customWidth="1"/>
    <col min="36" max="36" width="5.85546875" style="14" customWidth="1"/>
    <col min="37" max="37" width="6.7109375" style="14" customWidth="1"/>
    <col min="38" max="16384" width="9.140625" style="14"/>
  </cols>
  <sheetData>
    <row r="2" spans="1:38"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38"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1:38"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1:38"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38">
      <c r="B6" s="112" t="s">
        <v>60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3"/>
    </row>
    <row r="7" spans="1:38" s="1" customFormat="1" ht="14.25" customHeight="1">
      <c r="A7" s="16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3"/>
      <c r="AF7" s="17"/>
    </row>
    <row r="8" spans="1:38" s="2" customFormat="1" ht="14.25" customHeight="1">
      <c r="A8" s="10"/>
      <c r="B8" s="30" t="s">
        <v>0</v>
      </c>
      <c r="C8" s="9">
        <v>1</v>
      </c>
      <c r="D8" s="9">
        <v>2</v>
      </c>
      <c r="E8" s="9">
        <v>3</v>
      </c>
      <c r="F8" s="9">
        <v>4</v>
      </c>
      <c r="G8" s="9">
        <v>5</v>
      </c>
      <c r="H8" s="9">
        <v>6</v>
      </c>
      <c r="I8" s="9">
        <v>7</v>
      </c>
      <c r="J8" s="9">
        <v>8</v>
      </c>
      <c r="K8" s="9">
        <v>9</v>
      </c>
      <c r="L8" s="9">
        <v>10</v>
      </c>
      <c r="M8" s="9">
        <v>11</v>
      </c>
      <c r="N8" s="9">
        <v>12</v>
      </c>
      <c r="O8" s="9">
        <v>13</v>
      </c>
      <c r="P8" s="9">
        <v>14</v>
      </c>
      <c r="Q8" s="9">
        <v>15</v>
      </c>
      <c r="R8" s="9">
        <v>16</v>
      </c>
      <c r="S8" s="9">
        <v>17</v>
      </c>
      <c r="T8" s="9">
        <v>18</v>
      </c>
      <c r="U8" s="9">
        <v>19</v>
      </c>
      <c r="V8" s="9">
        <v>20</v>
      </c>
      <c r="W8" s="9">
        <v>21</v>
      </c>
      <c r="X8" s="9">
        <v>22</v>
      </c>
      <c r="Y8" s="9">
        <v>23</v>
      </c>
      <c r="Z8" s="9">
        <v>24</v>
      </c>
      <c r="AA8" s="9">
        <v>25</v>
      </c>
      <c r="AB8" s="9">
        <v>26</v>
      </c>
      <c r="AC8" s="21" t="s">
        <v>1</v>
      </c>
      <c r="AD8" s="9" t="s">
        <v>3</v>
      </c>
      <c r="AE8" s="9" t="s">
        <v>2</v>
      </c>
      <c r="AF8" s="31" t="s">
        <v>4</v>
      </c>
      <c r="AG8" s="7"/>
      <c r="AI8" s="4"/>
      <c r="AK8" s="3"/>
    </row>
    <row r="9" spans="1:38" s="2" customFormat="1" ht="12.75">
      <c r="A9" s="9">
        <v>1</v>
      </c>
      <c r="B9" s="30" t="s">
        <v>6</v>
      </c>
      <c r="C9" s="9">
        <v>0</v>
      </c>
      <c r="D9" s="9">
        <v>8</v>
      </c>
      <c r="E9" s="9">
        <v>2</v>
      </c>
      <c r="F9" s="9">
        <v>8</v>
      </c>
      <c r="G9" s="22">
        <v>10</v>
      </c>
      <c r="H9" s="9">
        <v>2</v>
      </c>
      <c r="I9" s="9">
        <v>5</v>
      </c>
      <c r="J9" s="22">
        <v>10</v>
      </c>
      <c r="K9" s="9">
        <v>8</v>
      </c>
      <c r="L9" s="9">
        <v>0</v>
      </c>
      <c r="M9" s="9">
        <v>8</v>
      </c>
      <c r="N9" s="22">
        <v>10</v>
      </c>
      <c r="O9" s="9">
        <v>8</v>
      </c>
      <c r="P9" s="9">
        <v>8</v>
      </c>
      <c r="Q9" s="9">
        <v>0</v>
      </c>
      <c r="R9" s="22">
        <v>10</v>
      </c>
      <c r="S9" s="9">
        <v>3</v>
      </c>
      <c r="T9" s="9">
        <v>2</v>
      </c>
      <c r="U9" s="9">
        <v>0</v>
      </c>
      <c r="V9" s="22">
        <v>10</v>
      </c>
      <c r="W9" s="9">
        <v>3</v>
      </c>
      <c r="X9" s="9">
        <v>3</v>
      </c>
      <c r="Y9" s="9">
        <v>6</v>
      </c>
      <c r="Z9" s="9">
        <v>0</v>
      </c>
      <c r="AA9" s="22">
        <v>10</v>
      </c>
      <c r="AB9" s="9">
        <v>6</v>
      </c>
      <c r="AC9" s="21">
        <f t="shared" ref="AC9:AC40" si="0">SUM(C9:AB9)</f>
        <v>140</v>
      </c>
      <c r="AD9" s="8">
        <v>6</v>
      </c>
      <c r="AE9" s="8">
        <v>21</v>
      </c>
      <c r="AF9" s="18">
        <f t="shared" ref="AF9:AF40" si="1">AC9/AE9</f>
        <v>6.666666666666667</v>
      </c>
      <c r="AG9" s="12"/>
      <c r="AJ9" s="3"/>
      <c r="AK9" s="3"/>
      <c r="AL9" s="3"/>
    </row>
    <row r="10" spans="1:38" s="2" customFormat="1" ht="12.75">
      <c r="A10" s="9">
        <v>2</v>
      </c>
      <c r="B10" s="30" t="s">
        <v>44</v>
      </c>
      <c r="C10" s="9">
        <v>0</v>
      </c>
      <c r="D10" s="22">
        <v>10</v>
      </c>
      <c r="E10" s="9">
        <v>2</v>
      </c>
      <c r="F10" s="9">
        <v>6</v>
      </c>
      <c r="G10" s="9">
        <v>5</v>
      </c>
      <c r="H10" s="9">
        <v>6</v>
      </c>
      <c r="I10" s="9">
        <v>0</v>
      </c>
      <c r="J10" s="9">
        <v>3</v>
      </c>
      <c r="K10" s="9">
        <v>3</v>
      </c>
      <c r="L10" s="9">
        <v>8</v>
      </c>
      <c r="M10" s="9">
        <v>3</v>
      </c>
      <c r="N10" s="9">
        <v>6</v>
      </c>
      <c r="O10" s="9">
        <v>3</v>
      </c>
      <c r="P10" s="22">
        <v>10</v>
      </c>
      <c r="Q10" s="9">
        <v>2</v>
      </c>
      <c r="R10" s="9">
        <v>3</v>
      </c>
      <c r="S10" s="9">
        <v>8</v>
      </c>
      <c r="T10" s="9">
        <v>3</v>
      </c>
      <c r="U10" s="22">
        <v>10</v>
      </c>
      <c r="V10" s="9">
        <v>6</v>
      </c>
      <c r="W10" s="22">
        <v>10</v>
      </c>
      <c r="X10" s="9">
        <v>3</v>
      </c>
      <c r="Y10" s="9">
        <v>8</v>
      </c>
      <c r="Z10" s="22">
        <v>10</v>
      </c>
      <c r="AA10" s="9">
        <v>8</v>
      </c>
      <c r="AB10" s="9">
        <v>4</v>
      </c>
      <c r="AC10" s="21">
        <f t="shared" si="0"/>
        <v>140</v>
      </c>
      <c r="AD10" s="8">
        <v>5</v>
      </c>
      <c r="AE10" s="8">
        <v>23</v>
      </c>
      <c r="AF10" s="18">
        <f t="shared" si="1"/>
        <v>6.0869565217391308</v>
      </c>
      <c r="AG10" s="12"/>
      <c r="AI10" s="4"/>
      <c r="AK10" s="3"/>
      <c r="AL10" s="3"/>
    </row>
    <row r="11" spans="1:38" s="2" customFormat="1" ht="12.75">
      <c r="A11" s="9">
        <v>3</v>
      </c>
      <c r="B11" s="30" t="s">
        <v>77</v>
      </c>
      <c r="C11" s="9">
        <v>0</v>
      </c>
      <c r="D11" s="9">
        <v>0</v>
      </c>
      <c r="E11" s="9">
        <v>0</v>
      </c>
      <c r="F11" s="22">
        <v>10</v>
      </c>
      <c r="G11" s="9">
        <v>0</v>
      </c>
      <c r="H11" s="9">
        <v>0</v>
      </c>
      <c r="I11" s="9">
        <v>8</v>
      </c>
      <c r="J11" s="9">
        <v>0</v>
      </c>
      <c r="K11" s="22">
        <v>10</v>
      </c>
      <c r="L11" s="22">
        <v>10</v>
      </c>
      <c r="M11" s="22">
        <v>10</v>
      </c>
      <c r="N11" s="9">
        <v>0</v>
      </c>
      <c r="O11" s="9">
        <v>6</v>
      </c>
      <c r="P11" s="9">
        <v>0</v>
      </c>
      <c r="Q11" s="22">
        <v>10</v>
      </c>
      <c r="R11" s="9">
        <v>0</v>
      </c>
      <c r="S11" s="9">
        <v>0</v>
      </c>
      <c r="T11" s="22">
        <v>10</v>
      </c>
      <c r="U11" s="9">
        <v>0</v>
      </c>
      <c r="V11" s="9">
        <v>3</v>
      </c>
      <c r="W11" s="9">
        <v>0</v>
      </c>
      <c r="X11" s="22">
        <v>10</v>
      </c>
      <c r="Y11" s="22">
        <v>10</v>
      </c>
      <c r="Z11" s="9">
        <v>0</v>
      </c>
      <c r="AA11" s="9">
        <v>0</v>
      </c>
      <c r="AB11" s="22">
        <v>10</v>
      </c>
      <c r="AC11" s="21">
        <f t="shared" si="0"/>
        <v>107</v>
      </c>
      <c r="AD11" s="8">
        <v>9</v>
      </c>
      <c r="AE11" s="8">
        <v>12</v>
      </c>
      <c r="AF11" s="18">
        <f t="shared" si="1"/>
        <v>8.9166666666666661</v>
      </c>
      <c r="AG11" s="12"/>
      <c r="AI11" s="4"/>
      <c r="AK11" s="3"/>
      <c r="AL11" s="3"/>
    </row>
    <row r="12" spans="1:38" s="2" customFormat="1" ht="12.75">
      <c r="A12" s="9">
        <v>4</v>
      </c>
      <c r="B12" s="8" t="s">
        <v>14</v>
      </c>
      <c r="C12" s="9">
        <v>0</v>
      </c>
      <c r="D12" s="9">
        <v>3</v>
      </c>
      <c r="E12" s="9">
        <v>2</v>
      </c>
      <c r="F12" s="9">
        <v>2</v>
      </c>
      <c r="G12" s="9">
        <v>2</v>
      </c>
      <c r="H12" s="9">
        <v>0</v>
      </c>
      <c r="I12" s="9">
        <v>4</v>
      </c>
      <c r="J12" s="9">
        <v>8</v>
      </c>
      <c r="K12" s="9">
        <v>3</v>
      </c>
      <c r="L12" s="9">
        <v>5</v>
      </c>
      <c r="M12" s="9">
        <v>2</v>
      </c>
      <c r="N12" s="9">
        <v>2</v>
      </c>
      <c r="O12" s="9">
        <v>5</v>
      </c>
      <c r="P12" s="9">
        <v>0</v>
      </c>
      <c r="Q12" s="9">
        <v>2</v>
      </c>
      <c r="R12" s="9">
        <v>2</v>
      </c>
      <c r="S12" s="9">
        <v>6</v>
      </c>
      <c r="T12" s="9">
        <v>2</v>
      </c>
      <c r="U12" s="9">
        <v>8</v>
      </c>
      <c r="V12" s="9">
        <v>5</v>
      </c>
      <c r="W12" s="9">
        <v>5</v>
      </c>
      <c r="X12" s="22">
        <v>10</v>
      </c>
      <c r="Y12" s="9">
        <v>3</v>
      </c>
      <c r="Z12" s="9">
        <v>8</v>
      </c>
      <c r="AA12" s="9">
        <v>3</v>
      </c>
      <c r="AB12" s="9">
        <v>4</v>
      </c>
      <c r="AC12" s="21">
        <f t="shared" si="0"/>
        <v>96</v>
      </c>
      <c r="AD12" s="8">
        <v>1</v>
      </c>
      <c r="AE12" s="8">
        <v>23</v>
      </c>
      <c r="AF12" s="18">
        <f t="shared" si="1"/>
        <v>4.1739130434782608</v>
      </c>
      <c r="AG12" s="12"/>
      <c r="AI12" s="4"/>
      <c r="AK12" s="3"/>
      <c r="AL12" s="3"/>
    </row>
    <row r="13" spans="1:38" s="2" customFormat="1" ht="12.75">
      <c r="A13" s="9">
        <v>5</v>
      </c>
      <c r="B13" s="8" t="s">
        <v>55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2</v>
      </c>
      <c r="I13" s="9">
        <v>3</v>
      </c>
      <c r="J13" s="9">
        <v>3</v>
      </c>
      <c r="K13" s="9">
        <v>2</v>
      </c>
      <c r="L13" s="9">
        <v>0</v>
      </c>
      <c r="M13" s="9">
        <v>4</v>
      </c>
      <c r="N13" s="9">
        <v>2</v>
      </c>
      <c r="O13" s="9">
        <v>3</v>
      </c>
      <c r="P13" s="9">
        <v>5</v>
      </c>
      <c r="Q13" s="9">
        <v>2</v>
      </c>
      <c r="R13" s="9">
        <v>3</v>
      </c>
      <c r="S13" s="9">
        <v>5</v>
      </c>
      <c r="T13" s="9">
        <v>1</v>
      </c>
      <c r="U13" s="9">
        <v>6</v>
      </c>
      <c r="V13" s="9">
        <v>3</v>
      </c>
      <c r="W13" s="9">
        <v>2</v>
      </c>
      <c r="X13" s="9">
        <v>5</v>
      </c>
      <c r="Y13" s="9">
        <v>5</v>
      </c>
      <c r="Z13" s="9">
        <v>6</v>
      </c>
      <c r="AA13" s="9">
        <v>2</v>
      </c>
      <c r="AB13" s="9">
        <v>3</v>
      </c>
      <c r="AC13" s="21">
        <f t="shared" si="0"/>
        <v>67</v>
      </c>
      <c r="AD13" s="8"/>
      <c r="AE13" s="8">
        <v>20</v>
      </c>
      <c r="AF13" s="18">
        <f t="shared" si="1"/>
        <v>3.35</v>
      </c>
      <c r="AG13" s="12"/>
      <c r="AI13" s="4"/>
      <c r="AK13" s="3"/>
      <c r="AL13" s="3"/>
    </row>
    <row r="14" spans="1:38" s="2" customFormat="1" ht="12.75">
      <c r="A14" s="9">
        <v>6</v>
      </c>
      <c r="B14" s="8" t="s">
        <v>87</v>
      </c>
      <c r="C14" s="9">
        <v>8</v>
      </c>
      <c r="D14" s="9">
        <v>0</v>
      </c>
      <c r="E14" s="9">
        <v>3</v>
      </c>
      <c r="F14" s="9">
        <v>0</v>
      </c>
      <c r="G14" s="9">
        <v>0</v>
      </c>
      <c r="H14" s="9">
        <v>1</v>
      </c>
      <c r="I14" s="9">
        <v>6</v>
      </c>
      <c r="J14" s="9">
        <v>2</v>
      </c>
      <c r="K14" s="9">
        <v>1</v>
      </c>
      <c r="L14" s="9">
        <v>0</v>
      </c>
      <c r="M14" s="9">
        <v>3</v>
      </c>
      <c r="N14" s="9">
        <v>1</v>
      </c>
      <c r="O14" s="9">
        <v>1</v>
      </c>
      <c r="P14" s="9">
        <v>0</v>
      </c>
      <c r="Q14" s="9">
        <v>2</v>
      </c>
      <c r="R14" s="9">
        <v>3</v>
      </c>
      <c r="S14" s="9">
        <v>1</v>
      </c>
      <c r="T14" s="9">
        <v>6</v>
      </c>
      <c r="U14" s="9">
        <v>2</v>
      </c>
      <c r="V14" s="9">
        <v>2</v>
      </c>
      <c r="W14" s="9">
        <v>2</v>
      </c>
      <c r="X14" s="9">
        <v>3</v>
      </c>
      <c r="Y14" s="9">
        <v>2</v>
      </c>
      <c r="Z14" s="9">
        <v>3</v>
      </c>
      <c r="AA14" s="9">
        <v>1</v>
      </c>
      <c r="AB14" s="9">
        <v>6</v>
      </c>
      <c r="AC14" s="21">
        <f t="shared" si="0"/>
        <v>59</v>
      </c>
      <c r="AD14" s="8"/>
      <c r="AE14" s="8">
        <v>20</v>
      </c>
      <c r="AF14" s="18">
        <f t="shared" si="1"/>
        <v>2.95</v>
      </c>
      <c r="AG14" s="12"/>
      <c r="AI14" s="4"/>
      <c r="AK14" s="3"/>
      <c r="AL14" s="3"/>
    </row>
    <row r="15" spans="1:38" s="2" customFormat="1" ht="12.75">
      <c r="A15" s="9">
        <v>7</v>
      </c>
      <c r="B15" s="8" t="s">
        <v>35</v>
      </c>
      <c r="C15" s="9">
        <v>0</v>
      </c>
      <c r="D15" s="9">
        <v>0</v>
      </c>
      <c r="E15" s="9">
        <v>3</v>
      </c>
      <c r="F15" s="9">
        <v>2</v>
      </c>
      <c r="G15" s="9">
        <v>0</v>
      </c>
      <c r="H15" s="9">
        <v>3</v>
      </c>
      <c r="I15" s="9">
        <v>0</v>
      </c>
      <c r="J15" s="9">
        <v>5</v>
      </c>
      <c r="K15" s="9">
        <v>3</v>
      </c>
      <c r="L15" s="9">
        <v>2</v>
      </c>
      <c r="M15" s="9">
        <v>0</v>
      </c>
      <c r="N15" s="9">
        <v>0</v>
      </c>
      <c r="O15" s="9">
        <v>2</v>
      </c>
      <c r="P15" s="9">
        <v>3</v>
      </c>
      <c r="Q15" s="9">
        <v>1</v>
      </c>
      <c r="R15" s="9">
        <v>3</v>
      </c>
      <c r="S15" s="9">
        <v>2</v>
      </c>
      <c r="T15" s="9">
        <v>3</v>
      </c>
      <c r="U15" s="9">
        <v>0</v>
      </c>
      <c r="V15" s="9">
        <v>2</v>
      </c>
      <c r="W15" s="9">
        <v>6</v>
      </c>
      <c r="X15" s="9">
        <v>4</v>
      </c>
      <c r="Y15" s="9">
        <v>3</v>
      </c>
      <c r="Z15" s="9">
        <v>2</v>
      </c>
      <c r="AA15" s="9">
        <v>5</v>
      </c>
      <c r="AB15" s="9">
        <v>3</v>
      </c>
      <c r="AC15" s="21">
        <f t="shared" si="0"/>
        <v>57</v>
      </c>
      <c r="AD15" s="8"/>
      <c r="AE15" s="8">
        <v>18</v>
      </c>
      <c r="AF15" s="18">
        <f t="shared" si="1"/>
        <v>3.1666666666666665</v>
      </c>
      <c r="AG15" s="12"/>
      <c r="AI15" s="4"/>
      <c r="AK15" s="3"/>
      <c r="AL15" s="3"/>
    </row>
    <row r="16" spans="1:38" s="2" customFormat="1" ht="12.75">
      <c r="A16" s="9">
        <v>8</v>
      </c>
      <c r="B16" s="8" t="s">
        <v>8</v>
      </c>
      <c r="C16" s="9">
        <v>0</v>
      </c>
      <c r="D16" s="9">
        <v>2</v>
      </c>
      <c r="E16" s="9">
        <v>2</v>
      </c>
      <c r="F16" s="9">
        <v>3</v>
      </c>
      <c r="G16" s="9">
        <v>2</v>
      </c>
      <c r="H16" s="9">
        <v>3</v>
      </c>
      <c r="I16" s="9">
        <v>3</v>
      </c>
      <c r="J16" s="9">
        <v>2</v>
      </c>
      <c r="K16" s="9">
        <v>5</v>
      </c>
      <c r="L16" s="9">
        <v>2</v>
      </c>
      <c r="M16" s="9">
        <v>2</v>
      </c>
      <c r="N16" s="9">
        <v>2</v>
      </c>
      <c r="O16" s="9">
        <v>3</v>
      </c>
      <c r="P16" s="9">
        <v>6</v>
      </c>
      <c r="Q16" s="9">
        <v>0</v>
      </c>
      <c r="R16" s="9">
        <v>0</v>
      </c>
      <c r="S16" s="9">
        <v>2</v>
      </c>
      <c r="T16" s="9">
        <v>2</v>
      </c>
      <c r="U16" s="9">
        <v>0</v>
      </c>
      <c r="V16" s="9">
        <v>0</v>
      </c>
      <c r="W16" s="9">
        <v>2</v>
      </c>
      <c r="X16" s="9">
        <v>4</v>
      </c>
      <c r="Y16" s="9">
        <v>2</v>
      </c>
      <c r="Z16" s="9">
        <v>0</v>
      </c>
      <c r="AA16" s="9">
        <v>1</v>
      </c>
      <c r="AB16" s="9">
        <v>3</v>
      </c>
      <c r="AC16" s="21">
        <f t="shared" si="0"/>
        <v>53</v>
      </c>
      <c r="AD16" s="8"/>
      <c r="AE16" s="8">
        <v>20</v>
      </c>
      <c r="AF16" s="18">
        <f t="shared" si="1"/>
        <v>2.65</v>
      </c>
      <c r="AG16" s="12"/>
      <c r="AI16" s="4"/>
      <c r="AK16" s="3"/>
      <c r="AL16" s="3"/>
    </row>
    <row r="17" spans="1:38" s="2" customFormat="1" ht="12.75">
      <c r="A17" s="9">
        <v>9</v>
      </c>
      <c r="B17" s="8" t="s">
        <v>52</v>
      </c>
      <c r="C17" s="9">
        <v>0</v>
      </c>
      <c r="D17" s="9">
        <v>2</v>
      </c>
      <c r="E17" s="9">
        <v>2</v>
      </c>
      <c r="F17" s="9">
        <v>2</v>
      </c>
      <c r="G17" s="9">
        <v>1</v>
      </c>
      <c r="H17" s="9">
        <v>1</v>
      </c>
      <c r="I17" s="9">
        <v>1</v>
      </c>
      <c r="J17" s="9">
        <v>3</v>
      </c>
      <c r="K17" s="9">
        <v>0</v>
      </c>
      <c r="L17" s="9">
        <v>3</v>
      </c>
      <c r="M17" s="9">
        <v>2</v>
      </c>
      <c r="N17" s="9">
        <v>2</v>
      </c>
      <c r="O17" s="9">
        <v>2</v>
      </c>
      <c r="P17" s="9">
        <v>0</v>
      </c>
      <c r="Q17" s="9">
        <v>1</v>
      </c>
      <c r="R17" s="9">
        <v>3</v>
      </c>
      <c r="S17" s="9">
        <v>3</v>
      </c>
      <c r="T17" s="9">
        <v>1</v>
      </c>
      <c r="U17" s="9">
        <v>5</v>
      </c>
      <c r="V17" s="9">
        <v>2</v>
      </c>
      <c r="W17" s="9">
        <v>3</v>
      </c>
      <c r="X17" s="9">
        <v>3</v>
      </c>
      <c r="Y17" s="9">
        <v>2</v>
      </c>
      <c r="Z17" s="9">
        <v>3</v>
      </c>
      <c r="AA17" s="9">
        <v>3</v>
      </c>
      <c r="AB17" s="9">
        <v>3</v>
      </c>
      <c r="AC17" s="21">
        <f t="shared" si="0"/>
        <v>53</v>
      </c>
      <c r="AD17" s="8"/>
      <c r="AE17" s="8">
        <v>23</v>
      </c>
      <c r="AF17" s="18">
        <f t="shared" si="1"/>
        <v>2.3043478260869565</v>
      </c>
      <c r="AG17" s="12"/>
      <c r="AI17" s="4"/>
      <c r="AK17" s="3"/>
      <c r="AL17" s="3"/>
    </row>
    <row r="18" spans="1:38" s="2" customFormat="1" ht="12.75">
      <c r="A18" s="9">
        <v>10</v>
      </c>
      <c r="B18" s="8" t="s">
        <v>54</v>
      </c>
      <c r="C18" s="9">
        <v>0</v>
      </c>
      <c r="D18" s="9">
        <v>3</v>
      </c>
      <c r="E18" s="9">
        <v>1</v>
      </c>
      <c r="F18" s="9">
        <v>2</v>
      </c>
      <c r="G18" s="9">
        <v>1</v>
      </c>
      <c r="H18" s="9">
        <v>0</v>
      </c>
      <c r="I18" s="9">
        <v>2</v>
      </c>
      <c r="J18" s="9">
        <v>0</v>
      </c>
      <c r="K18" s="9">
        <v>2</v>
      </c>
      <c r="L18" s="9">
        <v>3</v>
      </c>
      <c r="M18" s="9">
        <v>2</v>
      </c>
      <c r="N18" s="9">
        <v>2</v>
      </c>
      <c r="O18" s="9">
        <v>2</v>
      </c>
      <c r="P18" s="9">
        <v>3</v>
      </c>
      <c r="Q18" s="9">
        <v>2</v>
      </c>
      <c r="R18" s="9">
        <v>2</v>
      </c>
      <c r="S18" s="9">
        <v>3</v>
      </c>
      <c r="T18" s="9">
        <v>0</v>
      </c>
      <c r="U18" s="9">
        <v>3</v>
      </c>
      <c r="V18" s="9">
        <v>2</v>
      </c>
      <c r="W18" s="9">
        <v>2</v>
      </c>
      <c r="X18" s="9">
        <v>4</v>
      </c>
      <c r="Y18" s="9">
        <v>2</v>
      </c>
      <c r="Z18" s="9">
        <v>3</v>
      </c>
      <c r="AA18" s="9">
        <v>3</v>
      </c>
      <c r="AB18" s="9">
        <v>2</v>
      </c>
      <c r="AC18" s="21">
        <f t="shared" si="0"/>
        <v>51</v>
      </c>
      <c r="AD18" s="8"/>
      <c r="AE18" s="8">
        <v>22</v>
      </c>
      <c r="AF18" s="18">
        <f t="shared" si="1"/>
        <v>2.3181818181818183</v>
      </c>
      <c r="AG18" s="12"/>
      <c r="AI18" s="4"/>
      <c r="AK18" s="3"/>
      <c r="AL18" s="3"/>
    </row>
    <row r="19" spans="1:38" s="2" customFormat="1" ht="12.75">
      <c r="A19" s="9">
        <v>11</v>
      </c>
      <c r="B19" s="8" t="s">
        <v>70</v>
      </c>
      <c r="C19" s="9">
        <v>0</v>
      </c>
      <c r="D19" s="9">
        <v>0</v>
      </c>
      <c r="E19" s="9">
        <v>3</v>
      </c>
      <c r="F19" s="9">
        <v>0</v>
      </c>
      <c r="G19" s="9">
        <v>0</v>
      </c>
      <c r="H19" s="22">
        <v>10</v>
      </c>
      <c r="I19" s="22">
        <v>10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22">
        <v>10</v>
      </c>
      <c r="P19" s="9">
        <v>0</v>
      </c>
      <c r="Q19" s="9">
        <v>8</v>
      </c>
      <c r="R19" s="9">
        <v>6</v>
      </c>
      <c r="S19" s="9">
        <v>0</v>
      </c>
      <c r="T19" s="9">
        <v>0</v>
      </c>
      <c r="U19" s="9">
        <v>0</v>
      </c>
      <c r="V19" s="9">
        <v>0</v>
      </c>
      <c r="W19" s="9">
        <v>3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21">
        <f t="shared" si="0"/>
        <v>50</v>
      </c>
      <c r="AD19" s="8">
        <v>3</v>
      </c>
      <c r="AE19" s="8">
        <v>7</v>
      </c>
      <c r="AF19" s="18">
        <f t="shared" si="1"/>
        <v>7.1428571428571432</v>
      </c>
      <c r="AG19" s="12"/>
      <c r="AI19" s="4"/>
      <c r="AK19" s="3"/>
    </row>
    <row r="20" spans="1:38" s="2" customFormat="1" ht="12.75">
      <c r="A20" s="9">
        <v>12</v>
      </c>
      <c r="B20" s="8" t="s">
        <v>12</v>
      </c>
      <c r="C20" s="9">
        <v>0</v>
      </c>
      <c r="D20" s="9">
        <v>6</v>
      </c>
      <c r="E20" s="9">
        <v>8</v>
      </c>
      <c r="F20" s="9">
        <v>2</v>
      </c>
      <c r="G20" s="9">
        <v>8</v>
      </c>
      <c r="H20" s="9">
        <v>5</v>
      </c>
      <c r="I20" s="9">
        <v>0</v>
      </c>
      <c r="J20" s="9">
        <v>3</v>
      </c>
      <c r="K20" s="9">
        <v>6</v>
      </c>
      <c r="L20" s="9">
        <v>3</v>
      </c>
      <c r="M20" s="9">
        <v>2</v>
      </c>
      <c r="N20" s="9">
        <v>2</v>
      </c>
      <c r="O20" s="9">
        <v>0</v>
      </c>
      <c r="P20" s="9">
        <v>0</v>
      </c>
      <c r="Q20" s="9">
        <v>2</v>
      </c>
      <c r="R20" s="9">
        <v>2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21">
        <f t="shared" si="0"/>
        <v>49</v>
      </c>
      <c r="AD20" s="8"/>
      <c r="AE20" s="8">
        <v>12</v>
      </c>
      <c r="AF20" s="18">
        <f t="shared" si="1"/>
        <v>4.083333333333333</v>
      </c>
      <c r="AG20" s="12"/>
      <c r="AI20" s="4"/>
      <c r="AK20" s="3"/>
    </row>
    <row r="21" spans="1:38" s="2" customFormat="1" ht="12.75">
      <c r="A21" s="9">
        <v>13</v>
      </c>
      <c r="B21" s="8" t="s">
        <v>41</v>
      </c>
      <c r="C21" s="9">
        <v>0</v>
      </c>
      <c r="D21" s="9">
        <v>2</v>
      </c>
      <c r="E21" s="9">
        <v>8</v>
      </c>
      <c r="F21" s="9">
        <v>1</v>
      </c>
      <c r="G21" s="9">
        <v>1</v>
      </c>
      <c r="H21" s="9">
        <v>2</v>
      </c>
      <c r="I21" s="9">
        <v>10</v>
      </c>
      <c r="J21" s="9">
        <v>2</v>
      </c>
      <c r="K21" s="9">
        <v>1</v>
      </c>
      <c r="L21" s="9">
        <v>2</v>
      </c>
      <c r="M21" s="9">
        <v>0</v>
      </c>
      <c r="N21" s="9">
        <v>0</v>
      </c>
      <c r="O21" s="9">
        <v>0</v>
      </c>
      <c r="P21" s="9">
        <v>0</v>
      </c>
      <c r="Q21" s="9">
        <v>2</v>
      </c>
      <c r="R21" s="9">
        <v>2</v>
      </c>
      <c r="S21" s="9">
        <v>0</v>
      </c>
      <c r="T21" s="9">
        <v>0</v>
      </c>
      <c r="U21" s="9">
        <v>0</v>
      </c>
      <c r="V21" s="9">
        <v>2</v>
      </c>
      <c r="W21" s="9">
        <v>0</v>
      </c>
      <c r="X21" s="9">
        <v>8</v>
      </c>
      <c r="Y21" s="9">
        <v>0</v>
      </c>
      <c r="Z21" s="9">
        <v>2</v>
      </c>
      <c r="AA21" s="9">
        <v>2</v>
      </c>
      <c r="AB21" s="9">
        <v>0</v>
      </c>
      <c r="AC21" s="21">
        <f t="shared" si="0"/>
        <v>47</v>
      </c>
      <c r="AD21" s="8"/>
      <c r="AE21" s="8">
        <v>15</v>
      </c>
      <c r="AF21" s="18">
        <f t="shared" si="1"/>
        <v>3.1333333333333333</v>
      </c>
      <c r="AG21" s="12"/>
      <c r="AI21" s="4"/>
      <c r="AK21" s="3"/>
    </row>
    <row r="22" spans="1:38" s="2" customFormat="1" ht="12.75">
      <c r="A22" s="9">
        <v>14</v>
      </c>
      <c r="B22" s="8" t="s">
        <v>84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2</v>
      </c>
      <c r="I22" s="9">
        <v>2</v>
      </c>
      <c r="J22" s="9">
        <v>0</v>
      </c>
      <c r="K22" s="9">
        <v>1</v>
      </c>
      <c r="L22" s="9">
        <v>2</v>
      </c>
      <c r="M22" s="9">
        <v>2</v>
      </c>
      <c r="N22" s="9">
        <v>1</v>
      </c>
      <c r="O22" s="9">
        <v>0</v>
      </c>
      <c r="P22" s="9">
        <v>3</v>
      </c>
      <c r="Q22" s="9">
        <v>0</v>
      </c>
      <c r="R22" s="9">
        <v>0</v>
      </c>
      <c r="S22" s="9">
        <v>2</v>
      </c>
      <c r="T22" s="9">
        <v>1</v>
      </c>
      <c r="U22" s="9">
        <v>3</v>
      </c>
      <c r="V22" s="9">
        <v>3</v>
      </c>
      <c r="W22" s="9">
        <v>2</v>
      </c>
      <c r="X22" s="9">
        <v>4</v>
      </c>
      <c r="Y22" s="9">
        <v>2</v>
      </c>
      <c r="Z22" s="9">
        <v>5</v>
      </c>
      <c r="AA22" s="9">
        <v>6</v>
      </c>
      <c r="AB22" s="9">
        <v>3</v>
      </c>
      <c r="AC22" s="21">
        <f t="shared" si="0"/>
        <v>44</v>
      </c>
      <c r="AD22" s="8"/>
      <c r="AE22" s="8">
        <v>17</v>
      </c>
      <c r="AF22" s="18">
        <f t="shared" si="1"/>
        <v>2.5882352941176472</v>
      </c>
      <c r="AG22" s="12"/>
      <c r="AI22" s="4"/>
      <c r="AK22" s="3"/>
    </row>
    <row r="23" spans="1:38" s="2" customFormat="1" ht="12.75">
      <c r="A23" s="9">
        <v>15</v>
      </c>
      <c r="B23" s="8" t="s">
        <v>11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2</v>
      </c>
      <c r="J23" s="9">
        <v>0</v>
      </c>
      <c r="K23" s="9">
        <v>2</v>
      </c>
      <c r="L23" s="9">
        <v>0</v>
      </c>
      <c r="M23" s="9">
        <v>3</v>
      </c>
      <c r="N23" s="9">
        <v>3</v>
      </c>
      <c r="O23" s="9">
        <v>3</v>
      </c>
      <c r="P23" s="9">
        <v>0</v>
      </c>
      <c r="Q23" s="9">
        <v>2</v>
      </c>
      <c r="R23" s="9">
        <v>8</v>
      </c>
      <c r="S23" s="9">
        <v>3</v>
      </c>
      <c r="T23" s="9">
        <v>1</v>
      </c>
      <c r="U23" s="9">
        <v>0</v>
      </c>
      <c r="V23" s="9">
        <v>3</v>
      </c>
      <c r="W23" s="9">
        <v>0</v>
      </c>
      <c r="X23" s="9">
        <v>6</v>
      </c>
      <c r="Y23" s="9">
        <v>0</v>
      </c>
      <c r="Z23" s="9">
        <v>0</v>
      </c>
      <c r="AA23" s="9">
        <v>0</v>
      </c>
      <c r="AB23" s="9">
        <v>4</v>
      </c>
      <c r="AC23" s="21">
        <f t="shared" si="0"/>
        <v>40</v>
      </c>
      <c r="AD23" s="8"/>
      <c r="AE23" s="8">
        <v>12</v>
      </c>
      <c r="AF23" s="18">
        <f t="shared" si="1"/>
        <v>3.3333333333333335</v>
      </c>
      <c r="AG23" s="12"/>
      <c r="AI23" s="4"/>
      <c r="AK23" s="3"/>
    </row>
    <row r="24" spans="1:38" s="2" customFormat="1" ht="12.75">
      <c r="A24" s="9">
        <v>16</v>
      </c>
      <c r="B24" s="8" t="s">
        <v>92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4</v>
      </c>
      <c r="J24" s="9">
        <v>0</v>
      </c>
      <c r="K24" s="9">
        <v>0</v>
      </c>
      <c r="L24" s="9">
        <v>0</v>
      </c>
      <c r="M24" s="9">
        <v>4</v>
      </c>
      <c r="N24" s="9">
        <v>3</v>
      </c>
      <c r="O24" s="9">
        <v>2</v>
      </c>
      <c r="P24" s="9">
        <v>0</v>
      </c>
      <c r="Q24" s="9">
        <v>0</v>
      </c>
      <c r="R24" s="9">
        <v>2</v>
      </c>
      <c r="S24" s="9">
        <v>0</v>
      </c>
      <c r="T24" s="9">
        <v>2</v>
      </c>
      <c r="U24" s="9">
        <v>3</v>
      </c>
      <c r="V24" s="9">
        <v>8</v>
      </c>
      <c r="W24" s="9">
        <v>8</v>
      </c>
      <c r="X24" s="9">
        <v>0</v>
      </c>
      <c r="Y24" s="9">
        <v>0</v>
      </c>
      <c r="Z24" s="9">
        <v>0</v>
      </c>
      <c r="AA24" s="9">
        <v>3</v>
      </c>
      <c r="AB24" s="9">
        <v>0</v>
      </c>
      <c r="AC24" s="21">
        <f t="shared" si="0"/>
        <v>39</v>
      </c>
      <c r="AD24" s="8"/>
      <c r="AE24" s="8">
        <v>10</v>
      </c>
      <c r="AF24" s="18">
        <f t="shared" si="1"/>
        <v>3.9</v>
      </c>
      <c r="AG24" s="12"/>
      <c r="AI24" s="4"/>
      <c r="AK24" s="3"/>
    </row>
    <row r="25" spans="1:38" s="2" customFormat="1" ht="12.75">
      <c r="A25" s="9">
        <v>17</v>
      </c>
      <c r="B25" s="8" t="s">
        <v>51</v>
      </c>
      <c r="C25" s="9">
        <v>0</v>
      </c>
      <c r="D25" s="9">
        <v>3</v>
      </c>
      <c r="E25" s="9">
        <v>1</v>
      </c>
      <c r="F25" s="9">
        <v>5</v>
      </c>
      <c r="G25" s="9">
        <v>3</v>
      </c>
      <c r="H25" s="9">
        <v>3</v>
      </c>
      <c r="I25" s="9">
        <v>3</v>
      </c>
      <c r="J25" s="9">
        <v>1</v>
      </c>
      <c r="K25" s="9">
        <v>2</v>
      </c>
      <c r="L25" s="9">
        <v>3</v>
      </c>
      <c r="M25" s="9">
        <v>3</v>
      </c>
      <c r="N25" s="9">
        <v>2</v>
      </c>
      <c r="O25" s="9">
        <v>0</v>
      </c>
      <c r="P25" s="9">
        <v>2</v>
      </c>
      <c r="Q25" s="9">
        <v>1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3</v>
      </c>
      <c r="Z25" s="9">
        <v>0</v>
      </c>
      <c r="AA25" s="9">
        <v>2</v>
      </c>
      <c r="AB25" s="9">
        <v>2</v>
      </c>
      <c r="AC25" s="21">
        <f t="shared" si="0"/>
        <v>39</v>
      </c>
      <c r="AD25" s="8"/>
      <c r="AE25" s="8">
        <v>16</v>
      </c>
      <c r="AF25" s="18">
        <f t="shared" si="1"/>
        <v>2.4375</v>
      </c>
      <c r="AG25" s="12"/>
      <c r="AI25" s="4"/>
      <c r="AK25" s="3"/>
    </row>
    <row r="26" spans="1:38" s="2" customFormat="1" ht="12.75">
      <c r="A26" s="9">
        <v>18</v>
      </c>
      <c r="B26" s="8" t="s">
        <v>43</v>
      </c>
      <c r="C26" s="9">
        <v>8</v>
      </c>
      <c r="D26" s="9">
        <v>0</v>
      </c>
      <c r="E26" s="22">
        <v>10</v>
      </c>
      <c r="F26" s="9">
        <v>0</v>
      </c>
      <c r="G26" s="9">
        <v>0</v>
      </c>
      <c r="H26" s="9">
        <v>0</v>
      </c>
      <c r="I26" s="9">
        <v>3</v>
      </c>
      <c r="J26" s="9">
        <v>0</v>
      </c>
      <c r="K26" s="9">
        <v>0</v>
      </c>
      <c r="L26" s="9">
        <v>0</v>
      </c>
      <c r="M26" s="9">
        <v>3</v>
      </c>
      <c r="N26" s="9">
        <v>0</v>
      </c>
      <c r="O26" s="9">
        <v>0</v>
      </c>
      <c r="P26" s="9">
        <v>0</v>
      </c>
      <c r="Q26" s="9">
        <v>5</v>
      </c>
      <c r="R26" s="9">
        <v>2</v>
      </c>
      <c r="S26" s="9">
        <v>0</v>
      </c>
      <c r="T26" s="9">
        <v>2</v>
      </c>
      <c r="U26" s="9">
        <v>0</v>
      </c>
      <c r="V26" s="9">
        <v>0</v>
      </c>
      <c r="W26" s="9">
        <v>0</v>
      </c>
      <c r="X26" s="9">
        <v>5</v>
      </c>
      <c r="Y26" s="9">
        <v>0</v>
      </c>
      <c r="Z26" s="9">
        <v>0</v>
      </c>
      <c r="AA26" s="9">
        <v>0</v>
      </c>
      <c r="AB26" s="9">
        <v>0</v>
      </c>
      <c r="AC26" s="21">
        <f t="shared" si="0"/>
        <v>38</v>
      </c>
      <c r="AD26" s="8">
        <v>1</v>
      </c>
      <c r="AE26" s="8">
        <v>8</v>
      </c>
      <c r="AF26" s="18">
        <f t="shared" si="1"/>
        <v>4.75</v>
      </c>
      <c r="AG26" s="12"/>
      <c r="AI26" s="4"/>
      <c r="AK26" s="3"/>
    </row>
    <row r="27" spans="1:38" s="2" customFormat="1" ht="12.75">
      <c r="A27" s="9">
        <v>19</v>
      </c>
      <c r="B27" s="8" t="s">
        <v>13</v>
      </c>
      <c r="C27" s="9">
        <v>0</v>
      </c>
      <c r="D27" s="9">
        <v>0</v>
      </c>
      <c r="E27" s="9">
        <v>2</v>
      </c>
      <c r="F27" s="9">
        <v>0</v>
      </c>
      <c r="G27" s="9">
        <v>6</v>
      </c>
      <c r="H27" s="9">
        <v>8</v>
      </c>
      <c r="I27" s="9">
        <v>0</v>
      </c>
      <c r="J27" s="9">
        <v>0</v>
      </c>
      <c r="K27" s="9">
        <v>2</v>
      </c>
      <c r="L27" s="9">
        <v>0</v>
      </c>
      <c r="M27" s="9">
        <v>3</v>
      </c>
      <c r="N27" s="9">
        <v>3</v>
      </c>
      <c r="O27" s="9">
        <v>0</v>
      </c>
      <c r="P27" s="9">
        <v>0</v>
      </c>
      <c r="Q27" s="9">
        <v>3</v>
      </c>
      <c r="R27" s="9">
        <v>0</v>
      </c>
      <c r="S27" s="9">
        <v>0</v>
      </c>
      <c r="T27" s="9">
        <v>2</v>
      </c>
      <c r="U27" s="9">
        <v>0</v>
      </c>
      <c r="V27" s="9">
        <v>0</v>
      </c>
      <c r="W27" s="9">
        <v>0</v>
      </c>
      <c r="X27" s="9">
        <v>2</v>
      </c>
      <c r="Y27" s="9">
        <v>0</v>
      </c>
      <c r="Z27" s="9">
        <v>0</v>
      </c>
      <c r="AA27" s="9">
        <v>0</v>
      </c>
      <c r="AB27" s="9">
        <v>2</v>
      </c>
      <c r="AC27" s="21">
        <f t="shared" si="0"/>
        <v>33</v>
      </c>
      <c r="AD27" s="8"/>
      <c r="AE27" s="8">
        <v>10</v>
      </c>
      <c r="AF27" s="18">
        <f t="shared" si="1"/>
        <v>3.3</v>
      </c>
      <c r="AG27" s="12"/>
      <c r="AI27" s="4"/>
      <c r="AK27" s="3"/>
    </row>
    <row r="28" spans="1:38" s="2" customFormat="1" ht="12.75">
      <c r="A28" s="9">
        <v>20</v>
      </c>
      <c r="B28" s="8" t="s">
        <v>9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2</v>
      </c>
      <c r="I28" s="9">
        <v>6</v>
      </c>
      <c r="J28" s="9">
        <v>0</v>
      </c>
      <c r="K28" s="9">
        <v>0</v>
      </c>
      <c r="L28" s="9">
        <v>6</v>
      </c>
      <c r="M28" s="9">
        <v>0</v>
      </c>
      <c r="N28" s="9">
        <v>0</v>
      </c>
      <c r="O28" s="9">
        <v>0</v>
      </c>
      <c r="P28" s="9">
        <v>0</v>
      </c>
      <c r="Q28" s="9">
        <v>3</v>
      </c>
      <c r="R28" s="9">
        <v>0</v>
      </c>
      <c r="S28" s="9">
        <v>0</v>
      </c>
      <c r="T28" s="9">
        <v>8</v>
      </c>
      <c r="U28" s="9">
        <v>0</v>
      </c>
      <c r="V28" s="9">
        <v>0</v>
      </c>
      <c r="W28" s="9">
        <v>0</v>
      </c>
      <c r="X28" s="9">
        <v>6</v>
      </c>
      <c r="Y28" s="9">
        <v>0</v>
      </c>
      <c r="Z28" s="9">
        <v>0</v>
      </c>
      <c r="AA28" s="9">
        <v>0</v>
      </c>
      <c r="AB28" s="9">
        <v>0</v>
      </c>
      <c r="AC28" s="21">
        <f t="shared" si="0"/>
        <v>31</v>
      </c>
      <c r="AD28" s="8"/>
      <c r="AE28" s="8">
        <v>6</v>
      </c>
      <c r="AF28" s="18">
        <f t="shared" si="1"/>
        <v>5.166666666666667</v>
      </c>
      <c r="AG28" s="12"/>
      <c r="AI28" s="4"/>
      <c r="AK28" s="3"/>
    </row>
    <row r="29" spans="1:38" s="2" customFormat="1" ht="12.75">
      <c r="A29" s="9">
        <v>21</v>
      </c>
      <c r="B29" s="8" t="s">
        <v>61</v>
      </c>
      <c r="C29" s="22">
        <v>10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6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5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8</v>
      </c>
      <c r="AC29" s="21">
        <f t="shared" si="0"/>
        <v>29</v>
      </c>
      <c r="AD29" s="8">
        <v>1</v>
      </c>
      <c r="AE29" s="8">
        <v>6</v>
      </c>
      <c r="AF29" s="18">
        <f t="shared" si="1"/>
        <v>4.833333333333333</v>
      </c>
      <c r="AG29" s="12"/>
      <c r="AI29" s="4"/>
      <c r="AK29" s="3"/>
    </row>
    <row r="30" spans="1:38" s="2" customFormat="1" ht="12.75">
      <c r="A30" s="9">
        <v>22</v>
      </c>
      <c r="B30" s="8" t="s">
        <v>21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5</v>
      </c>
      <c r="N30" s="9">
        <v>8</v>
      </c>
      <c r="O30" s="9">
        <v>0</v>
      </c>
      <c r="P30" s="9">
        <v>0</v>
      </c>
      <c r="Q30" s="9">
        <v>6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8</v>
      </c>
      <c r="Y30" s="9">
        <v>0</v>
      </c>
      <c r="Z30" s="9">
        <v>0</v>
      </c>
      <c r="AA30" s="9">
        <v>0</v>
      </c>
      <c r="AB30" s="9">
        <v>0</v>
      </c>
      <c r="AC30" s="21">
        <f t="shared" si="0"/>
        <v>27</v>
      </c>
      <c r="AD30" s="8"/>
      <c r="AE30" s="8">
        <v>4</v>
      </c>
      <c r="AF30" s="18">
        <f t="shared" si="1"/>
        <v>6.75</v>
      </c>
      <c r="AG30" s="12"/>
      <c r="AI30" s="4"/>
      <c r="AK30" s="3"/>
    </row>
    <row r="31" spans="1:38" s="2" customFormat="1" ht="12.75">
      <c r="A31" s="9">
        <v>23</v>
      </c>
      <c r="B31" s="8" t="s">
        <v>34</v>
      </c>
      <c r="C31" s="9">
        <v>0</v>
      </c>
      <c r="D31" s="9">
        <v>0</v>
      </c>
      <c r="E31" s="9">
        <v>0</v>
      </c>
      <c r="F31" s="9">
        <v>2</v>
      </c>
      <c r="G31" s="9">
        <v>2</v>
      </c>
      <c r="H31" s="9">
        <v>1</v>
      </c>
      <c r="I31" s="9">
        <v>0</v>
      </c>
      <c r="J31" s="9">
        <v>1</v>
      </c>
      <c r="K31" s="9">
        <v>1</v>
      </c>
      <c r="L31" s="9">
        <v>0</v>
      </c>
      <c r="M31" s="9">
        <v>2</v>
      </c>
      <c r="N31" s="9">
        <v>2</v>
      </c>
      <c r="O31" s="9">
        <v>1</v>
      </c>
      <c r="P31" s="9">
        <v>3</v>
      </c>
      <c r="Q31" s="9">
        <v>0</v>
      </c>
      <c r="R31" s="9">
        <v>1</v>
      </c>
      <c r="S31" s="9">
        <v>2</v>
      </c>
      <c r="T31" s="9">
        <v>0</v>
      </c>
      <c r="U31" s="9">
        <v>0</v>
      </c>
      <c r="V31" s="9">
        <v>2</v>
      </c>
      <c r="W31" s="9">
        <v>2</v>
      </c>
      <c r="X31" s="9">
        <v>1</v>
      </c>
      <c r="Y31" s="9">
        <v>0</v>
      </c>
      <c r="Z31" s="9">
        <v>0</v>
      </c>
      <c r="AA31" s="9">
        <v>2</v>
      </c>
      <c r="AB31" s="9">
        <v>0</v>
      </c>
      <c r="AC31" s="21">
        <f t="shared" si="0"/>
        <v>25</v>
      </c>
      <c r="AD31" s="8"/>
      <c r="AE31" s="8">
        <v>16</v>
      </c>
      <c r="AF31" s="18">
        <f t="shared" si="1"/>
        <v>1.5625</v>
      </c>
      <c r="AG31" s="12"/>
      <c r="AI31" s="4"/>
      <c r="AK31" s="3"/>
    </row>
    <row r="32" spans="1:38" s="2" customFormat="1" ht="12.75">
      <c r="A32" s="9">
        <v>24</v>
      </c>
      <c r="B32" s="8" t="s">
        <v>86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1</v>
      </c>
      <c r="I32" s="9">
        <v>2</v>
      </c>
      <c r="J32" s="9">
        <v>1</v>
      </c>
      <c r="K32" s="9">
        <v>0</v>
      </c>
      <c r="L32" s="9">
        <v>2</v>
      </c>
      <c r="M32" s="9">
        <v>2</v>
      </c>
      <c r="N32" s="9">
        <v>1</v>
      </c>
      <c r="O32" s="9">
        <v>1</v>
      </c>
      <c r="P32" s="9">
        <v>0</v>
      </c>
      <c r="Q32" s="9">
        <v>1</v>
      </c>
      <c r="R32" s="9">
        <v>1</v>
      </c>
      <c r="S32" s="9">
        <v>1</v>
      </c>
      <c r="T32" s="9">
        <v>1</v>
      </c>
      <c r="U32" s="9">
        <v>2</v>
      </c>
      <c r="V32" s="9">
        <v>2</v>
      </c>
      <c r="W32" s="9">
        <v>1</v>
      </c>
      <c r="X32" s="9">
        <v>1</v>
      </c>
      <c r="Y32" s="9">
        <v>2</v>
      </c>
      <c r="Z32" s="9">
        <v>2</v>
      </c>
      <c r="AA32" s="9">
        <v>0</v>
      </c>
      <c r="AB32" s="9">
        <v>0</v>
      </c>
      <c r="AC32" s="21">
        <f t="shared" si="0"/>
        <v>24</v>
      </c>
      <c r="AD32" s="8"/>
      <c r="AE32" s="8">
        <v>17</v>
      </c>
      <c r="AF32" s="18">
        <f t="shared" si="1"/>
        <v>1.411764705882353</v>
      </c>
      <c r="AG32" s="12"/>
      <c r="AI32" s="4"/>
      <c r="AK32" s="3"/>
    </row>
    <row r="33" spans="1:37" s="2" customFormat="1" ht="12.75">
      <c r="A33" s="9">
        <v>25</v>
      </c>
      <c r="B33" s="8" t="s">
        <v>82</v>
      </c>
      <c r="C33" s="9">
        <v>0</v>
      </c>
      <c r="D33" s="9">
        <v>0</v>
      </c>
      <c r="E33" s="9">
        <v>0</v>
      </c>
      <c r="F33" s="9">
        <v>0</v>
      </c>
      <c r="G33" s="9">
        <v>1</v>
      </c>
      <c r="H33" s="9">
        <v>2</v>
      </c>
      <c r="I33" s="9">
        <v>2</v>
      </c>
      <c r="J33" s="9">
        <v>2</v>
      </c>
      <c r="K33" s="9">
        <v>2</v>
      </c>
      <c r="L33" s="9">
        <v>2</v>
      </c>
      <c r="M33" s="9">
        <v>3</v>
      </c>
      <c r="N33" s="9">
        <v>0</v>
      </c>
      <c r="O33" s="9">
        <v>0</v>
      </c>
      <c r="P33" s="9">
        <v>2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2</v>
      </c>
      <c r="Z33" s="9">
        <v>0</v>
      </c>
      <c r="AA33" s="9">
        <v>2</v>
      </c>
      <c r="AB33" s="9">
        <v>3</v>
      </c>
      <c r="AC33" s="21">
        <f t="shared" si="0"/>
        <v>23</v>
      </c>
      <c r="AD33" s="8"/>
      <c r="AE33" s="8">
        <v>12</v>
      </c>
      <c r="AF33" s="18">
        <f t="shared" si="1"/>
        <v>1.9166666666666667</v>
      </c>
      <c r="AG33" s="12"/>
      <c r="AI33" s="4"/>
      <c r="AK33" s="3"/>
    </row>
    <row r="34" spans="1:37" s="2" customFormat="1" ht="12.75">
      <c r="A34" s="9">
        <v>26</v>
      </c>
      <c r="B34" s="8" t="s">
        <v>73</v>
      </c>
      <c r="C34" s="9">
        <v>0</v>
      </c>
      <c r="D34" s="9">
        <v>0</v>
      </c>
      <c r="E34" s="9">
        <v>0</v>
      </c>
      <c r="F34" s="9">
        <v>2</v>
      </c>
      <c r="G34" s="9">
        <v>3</v>
      </c>
      <c r="H34" s="9">
        <v>0</v>
      </c>
      <c r="I34" s="9">
        <v>0</v>
      </c>
      <c r="J34" s="9">
        <v>2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2</v>
      </c>
      <c r="T34" s="9">
        <v>1</v>
      </c>
      <c r="U34" s="9">
        <v>0</v>
      </c>
      <c r="V34" s="9">
        <v>0</v>
      </c>
      <c r="W34" s="9">
        <v>3</v>
      </c>
      <c r="X34" s="9">
        <v>1</v>
      </c>
      <c r="Y34" s="9">
        <v>0</v>
      </c>
      <c r="Z34" s="9">
        <v>0</v>
      </c>
      <c r="AA34" s="9">
        <v>2</v>
      </c>
      <c r="AB34" s="9">
        <v>3</v>
      </c>
      <c r="AC34" s="21">
        <f t="shared" si="0"/>
        <v>19</v>
      </c>
      <c r="AD34" s="8"/>
      <c r="AE34" s="8">
        <v>10</v>
      </c>
      <c r="AF34" s="18">
        <f t="shared" si="1"/>
        <v>1.9</v>
      </c>
      <c r="AG34" s="12"/>
      <c r="AI34" s="4"/>
      <c r="AK34" s="3"/>
    </row>
    <row r="35" spans="1:37" s="2" customFormat="1" ht="12.75">
      <c r="A35" s="9">
        <v>27</v>
      </c>
      <c r="B35" s="8" t="s">
        <v>29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5</v>
      </c>
      <c r="S35" s="22">
        <v>10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3</v>
      </c>
      <c r="Z35" s="9">
        <v>0</v>
      </c>
      <c r="AA35" s="9">
        <v>0</v>
      </c>
      <c r="AB35" s="9">
        <v>0</v>
      </c>
      <c r="AC35" s="21">
        <f t="shared" si="0"/>
        <v>18</v>
      </c>
      <c r="AD35" s="8">
        <v>1</v>
      </c>
      <c r="AE35" s="10">
        <v>3</v>
      </c>
      <c r="AF35" s="18">
        <f t="shared" si="1"/>
        <v>6</v>
      </c>
      <c r="AG35" s="12"/>
      <c r="AI35" s="4"/>
      <c r="AK35" s="3"/>
    </row>
    <row r="36" spans="1:37" s="2" customFormat="1" ht="12.75">
      <c r="A36" s="9">
        <v>28</v>
      </c>
      <c r="B36" s="8" t="s">
        <v>32</v>
      </c>
      <c r="C36" s="9">
        <v>0</v>
      </c>
      <c r="D36" s="9">
        <v>0</v>
      </c>
      <c r="E36" s="9">
        <v>2</v>
      </c>
      <c r="F36" s="9">
        <v>3</v>
      </c>
      <c r="G36" s="9">
        <v>2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3</v>
      </c>
      <c r="N36" s="9">
        <v>0</v>
      </c>
      <c r="O36" s="9">
        <v>2</v>
      </c>
      <c r="P36" s="9">
        <v>0</v>
      </c>
      <c r="Q36" s="9">
        <v>3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2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21">
        <f t="shared" si="0"/>
        <v>17</v>
      </c>
      <c r="AD36" s="8"/>
      <c r="AE36" s="8">
        <v>7</v>
      </c>
      <c r="AF36" s="18">
        <f t="shared" si="1"/>
        <v>2.4285714285714284</v>
      </c>
      <c r="AG36" s="12"/>
      <c r="AI36" s="4"/>
      <c r="AK36" s="3"/>
    </row>
    <row r="37" spans="1:37" s="2" customFormat="1" ht="12.75">
      <c r="A37" s="9">
        <v>29</v>
      </c>
      <c r="B37" s="8" t="s">
        <v>40</v>
      </c>
      <c r="C37" s="9">
        <v>0</v>
      </c>
      <c r="D37" s="9">
        <v>2</v>
      </c>
      <c r="E37" s="9">
        <v>1</v>
      </c>
      <c r="F37" s="9">
        <v>1</v>
      </c>
      <c r="G37" s="9">
        <v>1</v>
      </c>
      <c r="H37" s="9">
        <v>1</v>
      </c>
      <c r="I37" s="9">
        <v>2</v>
      </c>
      <c r="J37" s="9">
        <v>0</v>
      </c>
      <c r="K37" s="9">
        <v>0</v>
      </c>
      <c r="L37" s="9">
        <v>2</v>
      </c>
      <c r="M37" s="9">
        <v>0</v>
      </c>
      <c r="N37" s="9">
        <v>0</v>
      </c>
      <c r="O37" s="9">
        <v>0</v>
      </c>
      <c r="P37" s="9">
        <v>2</v>
      </c>
      <c r="Q37" s="9">
        <v>1</v>
      </c>
      <c r="R37" s="9">
        <v>2</v>
      </c>
      <c r="S37" s="9">
        <v>2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21">
        <f t="shared" si="0"/>
        <v>17</v>
      </c>
      <c r="AD37" s="8"/>
      <c r="AE37" s="8">
        <v>11</v>
      </c>
      <c r="AF37" s="18">
        <f t="shared" si="1"/>
        <v>1.5454545454545454</v>
      </c>
      <c r="AG37" s="12"/>
      <c r="AI37" s="4"/>
      <c r="AK37" s="3"/>
    </row>
    <row r="38" spans="1:37" s="2" customFormat="1" ht="12.75">
      <c r="A38" s="9">
        <v>30</v>
      </c>
      <c r="B38" s="8" t="s">
        <v>49</v>
      </c>
      <c r="C38" s="9">
        <v>0</v>
      </c>
      <c r="D38" s="9">
        <v>0</v>
      </c>
      <c r="E38" s="9">
        <v>1</v>
      </c>
      <c r="F38" s="9">
        <v>0</v>
      </c>
      <c r="G38" s="9">
        <v>0</v>
      </c>
      <c r="H38" s="9">
        <v>3</v>
      </c>
      <c r="I38" s="9">
        <v>0</v>
      </c>
      <c r="J38" s="9">
        <v>6</v>
      </c>
      <c r="K38" s="9">
        <v>0</v>
      </c>
      <c r="L38" s="9">
        <v>0</v>
      </c>
      <c r="M38" s="9">
        <v>0</v>
      </c>
      <c r="N38" s="9">
        <v>5</v>
      </c>
      <c r="O38" s="9">
        <v>0</v>
      </c>
      <c r="P38" s="9">
        <v>0</v>
      </c>
      <c r="Q38" s="9">
        <v>1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21">
        <f t="shared" si="0"/>
        <v>16</v>
      </c>
      <c r="AD38" s="8"/>
      <c r="AE38" s="8">
        <v>4</v>
      </c>
      <c r="AF38" s="18">
        <f t="shared" si="1"/>
        <v>4</v>
      </c>
      <c r="AG38" s="12"/>
      <c r="AI38" s="4"/>
      <c r="AK38" s="3"/>
    </row>
    <row r="39" spans="1:37" s="8" customFormat="1" ht="12">
      <c r="A39" s="9">
        <v>31</v>
      </c>
      <c r="B39" s="8" t="s">
        <v>74</v>
      </c>
      <c r="C39" s="9">
        <v>0</v>
      </c>
      <c r="D39" s="9">
        <v>0</v>
      </c>
      <c r="E39" s="9">
        <v>0</v>
      </c>
      <c r="F39" s="9">
        <v>2</v>
      </c>
      <c r="G39" s="9">
        <v>2</v>
      </c>
      <c r="H39" s="9">
        <v>1</v>
      </c>
      <c r="I39" s="9">
        <v>0</v>
      </c>
      <c r="J39" s="9">
        <v>0</v>
      </c>
      <c r="K39" s="9">
        <v>1</v>
      </c>
      <c r="L39" s="9">
        <v>0</v>
      </c>
      <c r="M39" s="9">
        <v>2</v>
      </c>
      <c r="N39" s="9">
        <v>0</v>
      </c>
      <c r="O39" s="9">
        <v>1</v>
      </c>
      <c r="P39" s="9">
        <v>2</v>
      </c>
      <c r="Q39" s="9">
        <v>0</v>
      </c>
      <c r="R39" s="9">
        <v>2</v>
      </c>
      <c r="S39" s="9">
        <v>0</v>
      </c>
      <c r="T39" s="9">
        <v>0</v>
      </c>
      <c r="U39" s="9">
        <v>3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21">
        <f t="shared" si="0"/>
        <v>16</v>
      </c>
      <c r="AE39" s="8">
        <v>9</v>
      </c>
      <c r="AF39" s="18">
        <f t="shared" si="1"/>
        <v>1.7777777777777777</v>
      </c>
      <c r="AG39" s="18"/>
      <c r="AI39" s="10"/>
      <c r="AK39" s="9"/>
    </row>
    <row r="40" spans="1:37" s="8" customFormat="1" ht="12">
      <c r="A40" s="9">
        <v>32</v>
      </c>
      <c r="B40" s="8" t="s">
        <v>62</v>
      </c>
      <c r="C40" s="9">
        <v>5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4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2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4</v>
      </c>
      <c r="AC40" s="21">
        <f t="shared" si="0"/>
        <v>15</v>
      </c>
      <c r="AE40" s="8">
        <v>5</v>
      </c>
      <c r="AF40" s="18">
        <f t="shared" si="1"/>
        <v>3</v>
      </c>
      <c r="AG40" s="18"/>
      <c r="AI40" s="10"/>
      <c r="AK40" s="9"/>
    </row>
    <row r="41" spans="1:37" s="8" customFormat="1" ht="12">
      <c r="A41" s="9">
        <v>33</v>
      </c>
      <c r="B41" s="8" t="s">
        <v>71</v>
      </c>
      <c r="C41" s="9">
        <v>0</v>
      </c>
      <c r="D41" s="9">
        <v>0</v>
      </c>
      <c r="E41" s="9">
        <v>2</v>
      </c>
      <c r="F41" s="9">
        <v>0</v>
      </c>
      <c r="G41" s="9">
        <v>0</v>
      </c>
      <c r="H41" s="9">
        <v>0</v>
      </c>
      <c r="I41" s="9">
        <v>2</v>
      </c>
      <c r="J41" s="9">
        <v>0</v>
      </c>
      <c r="K41" s="9">
        <v>3</v>
      </c>
      <c r="L41" s="9">
        <v>0</v>
      </c>
      <c r="M41" s="9">
        <v>2</v>
      </c>
      <c r="N41" s="9">
        <v>3</v>
      </c>
      <c r="O41" s="9">
        <v>1</v>
      </c>
      <c r="P41" s="9">
        <v>0</v>
      </c>
      <c r="Q41" s="9">
        <v>2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21">
        <f t="shared" ref="AC41:AC72" si="2">SUM(C41:AB41)</f>
        <v>15</v>
      </c>
      <c r="AE41" s="8">
        <v>7</v>
      </c>
      <c r="AF41" s="18">
        <f t="shared" ref="AF41:AF72" si="3">AC41/AE41</f>
        <v>2.1428571428571428</v>
      </c>
      <c r="AG41" s="18"/>
      <c r="AI41" s="10"/>
      <c r="AK41" s="9"/>
    </row>
    <row r="42" spans="1:37" s="8" customFormat="1" ht="12">
      <c r="A42" s="9">
        <v>34</v>
      </c>
      <c r="B42" s="8" t="s">
        <v>37</v>
      </c>
      <c r="C42" s="9">
        <v>0</v>
      </c>
      <c r="D42" s="9">
        <v>0</v>
      </c>
      <c r="E42" s="9">
        <v>1</v>
      </c>
      <c r="F42" s="9">
        <v>1</v>
      </c>
      <c r="G42" s="9">
        <v>2</v>
      </c>
      <c r="H42" s="9">
        <v>2</v>
      </c>
      <c r="I42" s="9">
        <v>0</v>
      </c>
      <c r="J42" s="9">
        <v>1</v>
      </c>
      <c r="K42" s="9">
        <v>1</v>
      </c>
      <c r="L42" s="9">
        <v>0</v>
      </c>
      <c r="M42" s="9">
        <v>0</v>
      </c>
      <c r="N42" s="9">
        <v>0</v>
      </c>
      <c r="O42" s="9">
        <v>1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1</v>
      </c>
      <c r="X42" s="9">
        <v>0</v>
      </c>
      <c r="Y42" s="9">
        <v>0</v>
      </c>
      <c r="Z42" s="9">
        <v>2</v>
      </c>
      <c r="AA42" s="9">
        <v>1</v>
      </c>
      <c r="AB42" s="9">
        <v>2</v>
      </c>
      <c r="AC42" s="21">
        <f t="shared" si="2"/>
        <v>15</v>
      </c>
      <c r="AE42" s="8">
        <v>12</v>
      </c>
      <c r="AF42" s="18">
        <f t="shared" si="3"/>
        <v>1.25</v>
      </c>
      <c r="AG42" s="18"/>
      <c r="AI42" s="10"/>
      <c r="AK42" s="9"/>
    </row>
    <row r="43" spans="1:37" s="8" customFormat="1" ht="12">
      <c r="A43" s="9">
        <v>35</v>
      </c>
      <c r="B43" s="8" t="s">
        <v>63</v>
      </c>
      <c r="C43" s="9">
        <v>3</v>
      </c>
      <c r="D43" s="9">
        <v>0</v>
      </c>
      <c r="E43" s="9">
        <v>0</v>
      </c>
      <c r="F43" s="9">
        <v>0</v>
      </c>
      <c r="G43" s="9">
        <v>0</v>
      </c>
      <c r="H43" s="9">
        <v>2</v>
      </c>
      <c r="I43" s="9">
        <v>4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2</v>
      </c>
      <c r="P43" s="9">
        <v>0</v>
      </c>
      <c r="Q43" s="9">
        <v>0</v>
      </c>
      <c r="R43" s="9">
        <v>0</v>
      </c>
      <c r="S43" s="9">
        <v>0</v>
      </c>
      <c r="T43" s="9">
        <v>3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21">
        <f t="shared" si="2"/>
        <v>14</v>
      </c>
      <c r="AE43" s="8">
        <v>5</v>
      </c>
      <c r="AF43" s="18">
        <f t="shared" si="3"/>
        <v>2.8</v>
      </c>
      <c r="AG43" s="18"/>
      <c r="AI43" s="10"/>
      <c r="AK43" s="9"/>
    </row>
    <row r="44" spans="1:37" s="8" customFormat="1" ht="12">
      <c r="A44" s="9">
        <v>36</v>
      </c>
      <c r="B44" s="8" t="s">
        <v>59</v>
      </c>
      <c r="C44" s="9">
        <v>0</v>
      </c>
      <c r="D44" s="9">
        <v>2</v>
      </c>
      <c r="E44" s="9">
        <v>3</v>
      </c>
      <c r="F44" s="9">
        <v>0</v>
      </c>
      <c r="G44" s="9">
        <v>0</v>
      </c>
      <c r="H44" s="9">
        <v>0</v>
      </c>
      <c r="I44" s="9">
        <v>4</v>
      </c>
      <c r="J44" s="9">
        <v>0</v>
      </c>
      <c r="K44" s="9">
        <v>0</v>
      </c>
      <c r="L44" s="9">
        <v>0</v>
      </c>
      <c r="M44" s="9">
        <v>3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21">
        <f t="shared" si="2"/>
        <v>12</v>
      </c>
      <c r="AE44" s="8">
        <v>4</v>
      </c>
      <c r="AF44" s="18">
        <f t="shared" si="3"/>
        <v>3</v>
      </c>
      <c r="AG44" s="18"/>
      <c r="AI44" s="10"/>
      <c r="AK44" s="9"/>
    </row>
    <row r="45" spans="1:37" s="8" customFormat="1" ht="12">
      <c r="A45" s="9">
        <v>37</v>
      </c>
      <c r="B45" s="8" t="s">
        <v>89</v>
      </c>
      <c r="C45" s="9">
        <v>0</v>
      </c>
      <c r="D45" s="9">
        <v>0</v>
      </c>
      <c r="E45" s="9">
        <v>0</v>
      </c>
      <c r="F45" s="9">
        <v>0</v>
      </c>
      <c r="G45" s="9">
        <v>1</v>
      </c>
      <c r="H45" s="9">
        <v>1</v>
      </c>
      <c r="I45" s="9">
        <v>2</v>
      </c>
      <c r="J45" s="9">
        <v>0</v>
      </c>
      <c r="K45" s="9">
        <v>1</v>
      </c>
      <c r="L45" s="9">
        <v>0</v>
      </c>
      <c r="M45" s="9">
        <v>0</v>
      </c>
      <c r="N45" s="9">
        <v>0</v>
      </c>
      <c r="O45" s="9">
        <v>1</v>
      </c>
      <c r="P45" s="9">
        <v>0</v>
      </c>
      <c r="Q45" s="9">
        <v>0</v>
      </c>
      <c r="R45" s="9">
        <v>0</v>
      </c>
      <c r="S45" s="9">
        <v>0</v>
      </c>
      <c r="T45" s="9">
        <v>1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2</v>
      </c>
      <c r="AB45" s="9">
        <v>2</v>
      </c>
      <c r="AC45" s="21">
        <f t="shared" si="2"/>
        <v>11</v>
      </c>
      <c r="AE45" s="8">
        <v>9</v>
      </c>
      <c r="AF45" s="18">
        <f t="shared" si="3"/>
        <v>1.2222222222222223</v>
      </c>
      <c r="AG45" s="18"/>
      <c r="AI45" s="10"/>
      <c r="AK45" s="9"/>
    </row>
    <row r="46" spans="1:37" s="8" customFormat="1" ht="12">
      <c r="A46" s="9">
        <v>38</v>
      </c>
      <c r="B46" s="8" t="s">
        <v>64</v>
      </c>
      <c r="C46" s="9">
        <v>3</v>
      </c>
      <c r="D46" s="9">
        <v>0</v>
      </c>
      <c r="E46" s="9">
        <v>0</v>
      </c>
      <c r="F46" s="9">
        <v>3</v>
      </c>
      <c r="G46" s="9">
        <v>0</v>
      </c>
      <c r="H46" s="9">
        <v>0</v>
      </c>
      <c r="I46" s="9">
        <v>3</v>
      </c>
      <c r="J46" s="9">
        <v>0</v>
      </c>
      <c r="K46" s="9">
        <v>0</v>
      </c>
      <c r="L46" s="9">
        <v>0</v>
      </c>
      <c r="M46" s="9">
        <v>1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21">
        <f t="shared" si="2"/>
        <v>10</v>
      </c>
      <c r="AE46" s="8">
        <v>4</v>
      </c>
      <c r="AF46" s="18">
        <f t="shared" si="3"/>
        <v>2.5</v>
      </c>
      <c r="AG46" s="18"/>
      <c r="AI46" s="10"/>
      <c r="AK46" s="9"/>
    </row>
    <row r="47" spans="1:37" s="8" customFormat="1" ht="12">
      <c r="A47" s="26">
        <v>39</v>
      </c>
      <c r="B47" s="14" t="s">
        <v>93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4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2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4</v>
      </c>
      <c r="AC47" s="20">
        <f t="shared" si="2"/>
        <v>10</v>
      </c>
      <c r="AD47" s="14"/>
      <c r="AE47" s="14">
        <v>4</v>
      </c>
      <c r="AF47" s="28">
        <f t="shared" si="3"/>
        <v>2.5</v>
      </c>
      <c r="AG47" s="18"/>
      <c r="AI47" s="10"/>
      <c r="AK47" s="9"/>
    </row>
    <row r="48" spans="1:37" s="8" customFormat="1" ht="12">
      <c r="A48" s="26">
        <v>40</v>
      </c>
      <c r="B48" s="14" t="s">
        <v>53</v>
      </c>
      <c r="C48" s="26">
        <v>0</v>
      </c>
      <c r="D48" s="26">
        <v>0</v>
      </c>
      <c r="E48" s="26">
        <v>3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2</v>
      </c>
      <c r="L48" s="26">
        <v>0</v>
      </c>
      <c r="M48" s="26">
        <v>0</v>
      </c>
      <c r="N48" s="26">
        <v>0</v>
      </c>
      <c r="O48" s="26">
        <v>2</v>
      </c>
      <c r="P48" s="26">
        <v>0</v>
      </c>
      <c r="Q48" s="26">
        <v>1</v>
      </c>
      <c r="R48" s="26">
        <v>0</v>
      </c>
      <c r="S48" s="26">
        <v>2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0">
        <f t="shared" si="2"/>
        <v>10</v>
      </c>
      <c r="AD48" s="14"/>
      <c r="AE48" s="14">
        <v>5</v>
      </c>
      <c r="AF48" s="28">
        <f t="shared" si="3"/>
        <v>2</v>
      </c>
      <c r="AG48" s="18"/>
      <c r="AI48" s="10"/>
      <c r="AK48" s="9"/>
    </row>
    <row r="49" spans="1:37" s="8" customFormat="1" ht="12">
      <c r="A49" s="26">
        <v>41</v>
      </c>
      <c r="B49" s="14" t="s">
        <v>39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2</v>
      </c>
      <c r="J49" s="26">
        <v>1</v>
      </c>
      <c r="K49" s="26">
        <v>1</v>
      </c>
      <c r="L49" s="26">
        <v>0</v>
      </c>
      <c r="M49" s="26">
        <v>0</v>
      </c>
      <c r="N49" s="26">
        <v>0</v>
      </c>
      <c r="O49" s="26">
        <v>1</v>
      </c>
      <c r="P49" s="26">
        <v>2</v>
      </c>
      <c r="Q49" s="26">
        <v>0</v>
      </c>
      <c r="R49" s="26">
        <v>0</v>
      </c>
      <c r="S49" s="26">
        <v>2</v>
      </c>
      <c r="T49" s="26">
        <v>0</v>
      </c>
      <c r="U49" s="26">
        <v>0</v>
      </c>
      <c r="V49" s="26">
        <v>0</v>
      </c>
      <c r="W49" s="26">
        <v>1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0">
        <f t="shared" si="2"/>
        <v>10</v>
      </c>
      <c r="AD49" s="14"/>
      <c r="AE49" s="14">
        <v>7</v>
      </c>
      <c r="AF49" s="28">
        <f t="shared" si="3"/>
        <v>1.4285714285714286</v>
      </c>
      <c r="AG49" s="18"/>
      <c r="AI49" s="10"/>
      <c r="AK49" s="9"/>
    </row>
    <row r="50" spans="1:37" s="8" customFormat="1" ht="12">
      <c r="A50" s="26">
        <v>42</v>
      </c>
      <c r="B50" s="14" t="s">
        <v>16</v>
      </c>
      <c r="C50" s="26">
        <v>0</v>
      </c>
      <c r="D50" s="26">
        <v>0</v>
      </c>
      <c r="E50" s="26">
        <v>1</v>
      </c>
      <c r="F50" s="26">
        <v>0</v>
      </c>
      <c r="G50" s="26">
        <v>0</v>
      </c>
      <c r="H50" s="26">
        <v>0</v>
      </c>
      <c r="I50" s="26">
        <v>0</v>
      </c>
      <c r="J50" s="26">
        <v>2</v>
      </c>
      <c r="K50" s="26">
        <v>1</v>
      </c>
      <c r="L50" s="26">
        <v>0</v>
      </c>
      <c r="M50" s="26">
        <v>0</v>
      </c>
      <c r="N50" s="26">
        <v>0</v>
      </c>
      <c r="O50" s="26">
        <v>2</v>
      </c>
      <c r="P50" s="26">
        <v>2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2</v>
      </c>
      <c r="AC50" s="20">
        <f t="shared" si="2"/>
        <v>10</v>
      </c>
      <c r="AD50" s="14"/>
      <c r="AE50" s="14">
        <v>7</v>
      </c>
      <c r="AF50" s="28">
        <f t="shared" si="3"/>
        <v>1.4285714285714286</v>
      </c>
      <c r="AG50" s="18"/>
      <c r="AI50" s="10"/>
      <c r="AK50" s="9"/>
    </row>
    <row r="51" spans="1:37" s="8" customFormat="1" ht="12">
      <c r="A51" s="26">
        <v>43</v>
      </c>
      <c r="B51" s="14" t="s">
        <v>66</v>
      </c>
      <c r="C51" s="26">
        <v>3</v>
      </c>
      <c r="D51" s="26">
        <v>0</v>
      </c>
      <c r="E51" s="26">
        <v>6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0">
        <f t="shared" si="2"/>
        <v>9</v>
      </c>
      <c r="AD51" s="14"/>
      <c r="AE51" s="14">
        <v>2</v>
      </c>
      <c r="AF51" s="28">
        <f t="shared" si="3"/>
        <v>4.5</v>
      </c>
      <c r="AG51" s="18"/>
      <c r="AI51" s="10"/>
      <c r="AK51" s="9"/>
    </row>
    <row r="52" spans="1:37" s="8" customFormat="1" ht="12">
      <c r="A52" s="26">
        <v>44</v>
      </c>
      <c r="B52" s="14" t="s">
        <v>57</v>
      </c>
      <c r="C52" s="26">
        <v>0</v>
      </c>
      <c r="D52" s="26">
        <v>5</v>
      </c>
      <c r="E52" s="26">
        <v>1</v>
      </c>
      <c r="F52" s="26">
        <v>0</v>
      </c>
      <c r="G52" s="26">
        <v>3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0">
        <f t="shared" si="2"/>
        <v>9</v>
      </c>
      <c r="AD52" s="14"/>
      <c r="AE52" s="14">
        <v>3</v>
      </c>
      <c r="AF52" s="28">
        <f t="shared" si="3"/>
        <v>3</v>
      </c>
      <c r="AG52" s="18"/>
      <c r="AI52" s="10"/>
      <c r="AJ52" s="8" t="s">
        <v>78</v>
      </c>
      <c r="AK52" s="9"/>
    </row>
    <row r="53" spans="1:37" s="8" customFormat="1" ht="12">
      <c r="A53" s="26">
        <v>45</v>
      </c>
      <c r="B53" s="14" t="s">
        <v>69</v>
      </c>
      <c r="C53" s="26">
        <v>0</v>
      </c>
      <c r="D53" s="26">
        <v>0</v>
      </c>
      <c r="E53" s="26">
        <v>3</v>
      </c>
      <c r="F53" s="26">
        <v>3</v>
      </c>
      <c r="G53" s="26">
        <v>0</v>
      </c>
      <c r="H53" s="26">
        <v>0</v>
      </c>
      <c r="I53" s="26">
        <v>3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0">
        <f t="shared" si="2"/>
        <v>9</v>
      </c>
      <c r="AD53" s="14"/>
      <c r="AE53" s="14">
        <v>3</v>
      </c>
      <c r="AF53" s="28">
        <f t="shared" si="3"/>
        <v>3</v>
      </c>
      <c r="AG53" s="18"/>
      <c r="AI53" s="10"/>
      <c r="AK53" s="9"/>
    </row>
    <row r="54" spans="1:37" s="8" customFormat="1" ht="12">
      <c r="A54" s="26">
        <v>46</v>
      </c>
      <c r="B54" s="14" t="s">
        <v>125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8</v>
      </c>
      <c r="Y54" s="26">
        <v>0</v>
      </c>
      <c r="Z54" s="26">
        <v>0</v>
      </c>
      <c r="AA54" s="26">
        <v>0</v>
      </c>
      <c r="AB54" s="26">
        <v>0</v>
      </c>
      <c r="AC54" s="20">
        <f t="shared" si="2"/>
        <v>8</v>
      </c>
      <c r="AD54" s="14"/>
      <c r="AE54" s="13">
        <v>1</v>
      </c>
      <c r="AF54" s="28">
        <f t="shared" si="3"/>
        <v>8</v>
      </c>
      <c r="AG54" s="18"/>
      <c r="AI54" s="10"/>
      <c r="AK54" s="9"/>
    </row>
    <row r="55" spans="1:37" s="8" customFormat="1" ht="12">
      <c r="A55" s="26">
        <v>47</v>
      </c>
      <c r="B55" s="14" t="s">
        <v>68</v>
      </c>
      <c r="C55" s="26">
        <v>0</v>
      </c>
      <c r="D55" s="26">
        <v>0</v>
      </c>
      <c r="E55" s="26">
        <v>5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1</v>
      </c>
      <c r="Y55" s="26">
        <v>0</v>
      </c>
      <c r="Z55" s="26">
        <v>0</v>
      </c>
      <c r="AA55" s="26">
        <v>0</v>
      </c>
      <c r="AB55" s="26">
        <v>0</v>
      </c>
      <c r="AC55" s="20">
        <f t="shared" si="2"/>
        <v>8</v>
      </c>
      <c r="AD55" s="14"/>
      <c r="AE55" s="14">
        <v>3</v>
      </c>
      <c r="AF55" s="28">
        <f t="shared" si="3"/>
        <v>2.6666666666666665</v>
      </c>
      <c r="AG55" s="18"/>
      <c r="AI55" s="10"/>
      <c r="AK55" s="9"/>
    </row>
    <row r="56" spans="1:37" s="8" customFormat="1" ht="12">
      <c r="A56" s="26">
        <v>48</v>
      </c>
      <c r="B56" s="14" t="s">
        <v>96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2</v>
      </c>
      <c r="J56" s="26">
        <v>1</v>
      </c>
      <c r="K56" s="26">
        <v>0</v>
      </c>
      <c r="L56" s="26">
        <v>0</v>
      </c>
      <c r="M56" s="26">
        <v>0</v>
      </c>
      <c r="N56" s="26">
        <v>0</v>
      </c>
      <c r="O56" s="26">
        <v>1</v>
      </c>
      <c r="P56" s="26">
        <v>2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2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0">
        <f t="shared" si="2"/>
        <v>8</v>
      </c>
      <c r="AD56" s="14"/>
      <c r="AE56" s="14">
        <v>5</v>
      </c>
      <c r="AF56" s="28">
        <f t="shared" si="3"/>
        <v>1.6</v>
      </c>
      <c r="AG56" s="18"/>
      <c r="AI56" s="10"/>
      <c r="AK56" s="9"/>
    </row>
    <row r="57" spans="1:37" s="8" customFormat="1" ht="12">
      <c r="A57" s="26">
        <v>49</v>
      </c>
      <c r="B57" s="14" t="s">
        <v>47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1</v>
      </c>
      <c r="L57" s="26">
        <v>0</v>
      </c>
      <c r="M57" s="26">
        <v>0</v>
      </c>
      <c r="N57" s="26">
        <v>0</v>
      </c>
      <c r="O57" s="26">
        <v>1</v>
      </c>
      <c r="P57" s="26">
        <v>2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2</v>
      </c>
      <c r="X57" s="26">
        <v>0</v>
      </c>
      <c r="Y57" s="26">
        <v>0</v>
      </c>
      <c r="Z57" s="26">
        <v>2</v>
      </c>
      <c r="AA57" s="26">
        <v>0</v>
      </c>
      <c r="AB57" s="26">
        <v>0</v>
      </c>
      <c r="AC57" s="20">
        <f t="shared" si="2"/>
        <v>8</v>
      </c>
      <c r="AD57" s="14"/>
      <c r="AE57" s="14">
        <v>5</v>
      </c>
      <c r="AF57" s="28">
        <f t="shared" si="3"/>
        <v>1.6</v>
      </c>
      <c r="AG57" s="18"/>
      <c r="AI57" s="10"/>
      <c r="AK57" s="9"/>
    </row>
    <row r="58" spans="1:37" s="8" customFormat="1" ht="12">
      <c r="A58" s="26">
        <v>50</v>
      </c>
      <c r="B58" s="14" t="s">
        <v>27</v>
      </c>
      <c r="C58" s="26">
        <v>0</v>
      </c>
      <c r="D58" s="26">
        <v>0</v>
      </c>
      <c r="E58" s="26">
        <v>0</v>
      </c>
      <c r="F58" s="26">
        <v>1</v>
      </c>
      <c r="G58" s="26">
        <v>2</v>
      </c>
      <c r="H58" s="26">
        <v>1</v>
      </c>
      <c r="I58" s="26">
        <v>2</v>
      </c>
      <c r="J58" s="26">
        <v>0</v>
      </c>
      <c r="K58" s="26">
        <v>0</v>
      </c>
      <c r="L58" s="26">
        <v>0</v>
      </c>
      <c r="M58" s="26">
        <v>1</v>
      </c>
      <c r="N58" s="26">
        <v>0</v>
      </c>
      <c r="O58" s="26">
        <v>1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0">
        <f t="shared" si="2"/>
        <v>8</v>
      </c>
      <c r="AD58" s="14"/>
      <c r="AE58" s="14">
        <v>6</v>
      </c>
      <c r="AF58" s="28">
        <f t="shared" si="3"/>
        <v>1.3333333333333333</v>
      </c>
      <c r="AG58" s="18"/>
      <c r="AI58" s="10"/>
      <c r="AK58" s="9"/>
    </row>
    <row r="59" spans="1:37" s="8" customFormat="1" ht="12">
      <c r="A59" s="26">
        <v>51</v>
      </c>
      <c r="B59" s="14" t="s">
        <v>113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6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0">
        <f t="shared" si="2"/>
        <v>6</v>
      </c>
      <c r="AD59" s="14"/>
      <c r="AE59" s="13">
        <v>1</v>
      </c>
      <c r="AF59" s="28">
        <f t="shared" si="3"/>
        <v>6</v>
      </c>
      <c r="AG59" s="18"/>
      <c r="AI59" s="10"/>
      <c r="AK59" s="9"/>
    </row>
    <row r="60" spans="1:37" s="8" customFormat="1" ht="12">
      <c r="A60" s="26">
        <v>52</v>
      </c>
      <c r="B60" s="14" t="s">
        <v>81</v>
      </c>
      <c r="C60" s="26">
        <v>0</v>
      </c>
      <c r="D60" s="26">
        <v>0</v>
      </c>
      <c r="E60" s="26">
        <v>0</v>
      </c>
      <c r="F60" s="26">
        <v>0</v>
      </c>
      <c r="G60" s="26">
        <v>2</v>
      </c>
      <c r="H60" s="26">
        <v>0</v>
      </c>
      <c r="I60" s="26">
        <v>0</v>
      </c>
      <c r="J60" s="26">
        <v>2</v>
      </c>
      <c r="K60" s="26">
        <v>0</v>
      </c>
      <c r="L60" s="26">
        <v>0</v>
      </c>
      <c r="M60" s="26">
        <v>2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0">
        <f t="shared" si="2"/>
        <v>6</v>
      </c>
      <c r="AD60" s="14"/>
      <c r="AE60" s="14">
        <v>3</v>
      </c>
      <c r="AF60" s="28">
        <f t="shared" si="3"/>
        <v>2</v>
      </c>
      <c r="AG60" s="18"/>
      <c r="AI60" s="10"/>
      <c r="AK60" s="9"/>
    </row>
    <row r="61" spans="1:37" s="8" customFormat="1" ht="12">
      <c r="A61" s="26">
        <v>53</v>
      </c>
      <c r="B61" s="14" t="s">
        <v>106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1</v>
      </c>
      <c r="P61" s="26">
        <v>0</v>
      </c>
      <c r="Q61" s="26">
        <v>3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2</v>
      </c>
      <c r="Y61" s="26">
        <v>0</v>
      </c>
      <c r="Z61" s="26">
        <v>0</v>
      </c>
      <c r="AA61" s="26">
        <v>0</v>
      </c>
      <c r="AB61" s="26">
        <v>0</v>
      </c>
      <c r="AC61" s="20">
        <f t="shared" si="2"/>
        <v>6</v>
      </c>
      <c r="AD61" s="14"/>
      <c r="AE61" s="14">
        <v>3</v>
      </c>
      <c r="AF61" s="28">
        <f t="shared" si="3"/>
        <v>2</v>
      </c>
      <c r="AG61" s="18"/>
      <c r="AI61" s="10"/>
      <c r="AK61" s="9"/>
    </row>
    <row r="62" spans="1:37" s="8" customFormat="1" ht="12">
      <c r="A62" s="26">
        <v>54</v>
      </c>
      <c r="B62" s="14" t="s">
        <v>15</v>
      </c>
      <c r="C62" s="26">
        <v>0</v>
      </c>
      <c r="D62" s="26">
        <v>0</v>
      </c>
      <c r="E62" s="26">
        <v>1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2</v>
      </c>
      <c r="L62" s="26">
        <v>0</v>
      </c>
      <c r="M62" s="26">
        <v>2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1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0">
        <f t="shared" si="2"/>
        <v>6</v>
      </c>
      <c r="AD62" s="14"/>
      <c r="AE62" s="14">
        <v>4</v>
      </c>
      <c r="AF62" s="28">
        <f t="shared" si="3"/>
        <v>1.5</v>
      </c>
      <c r="AG62" s="18"/>
      <c r="AI62" s="10"/>
      <c r="AK62" s="9"/>
    </row>
    <row r="63" spans="1:37" s="8" customFormat="1" ht="12">
      <c r="A63" s="26">
        <v>55</v>
      </c>
      <c r="B63" s="14" t="s">
        <v>75</v>
      </c>
      <c r="C63" s="26">
        <v>0</v>
      </c>
      <c r="D63" s="26">
        <v>0</v>
      </c>
      <c r="E63" s="26">
        <v>0</v>
      </c>
      <c r="F63" s="26">
        <v>1</v>
      </c>
      <c r="G63" s="26">
        <v>0</v>
      </c>
      <c r="H63" s="26">
        <v>0</v>
      </c>
      <c r="I63" s="26">
        <v>4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0">
        <f t="shared" si="2"/>
        <v>5</v>
      </c>
      <c r="AD63" s="14"/>
      <c r="AE63" s="14">
        <v>2</v>
      </c>
      <c r="AF63" s="28">
        <f t="shared" si="3"/>
        <v>2.5</v>
      </c>
      <c r="AG63" s="18"/>
      <c r="AI63" s="10"/>
      <c r="AK63" s="9"/>
    </row>
    <row r="64" spans="1:37" s="8" customFormat="1" ht="12">
      <c r="A64" s="26">
        <v>56</v>
      </c>
      <c r="B64" s="14" t="s">
        <v>98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1</v>
      </c>
      <c r="L64" s="26">
        <v>0</v>
      </c>
      <c r="M64" s="26">
        <v>3</v>
      </c>
      <c r="N64" s="26">
        <v>1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0">
        <f t="shared" si="2"/>
        <v>5</v>
      </c>
      <c r="AD64" s="14"/>
      <c r="AE64" s="14">
        <v>3</v>
      </c>
      <c r="AF64" s="28">
        <f t="shared" si="3"/>
        <v>1.6666666666666667</v>
      </c>
      <c r="AG64" s="18"/>
      <c r="AI64" s="10"/>
      <c r="AK64" s="9"/>
    </row>
    <row r="65" spans="1:37" s="8" customFormat="1" ht="12">
      <c r="A65" s="26">
        <v>57</v>
      </c>
      <c r="B65" s="14" t="s">
        <v>83</v>
      </c>
      <c r="C65" s="26">
        <v>0</v>
      </c>
      <c r="D65" s="26">
        <v>0</v>
      </c>
      <c r="E65" s="26">
        <v>0</v>
      </c>
      <c r="F65" s="26">
        <v>0</v>
      </c>
      <c r="G65" s="26">
        <v>1</v>
      </c>
      <c r="H65" s="26">
        <v>1</v>
      </c>
      <c r="I65" s="26">
        <v>2</v>
      </c>
      <c r="J65" s="26">
        <v>1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0">
        <f t="shared" si="2"/>
        <v>5</v>
      </c>
      <c r="AD65" s="14"/>
      <c r="AE65" s="14">
        <v>4</v>
      </c>
      <c r="AF65" s="28">
        <f t="shared" si="3"/>
        <v>1.25</v>
      </c>
      <c r="AG65" s="18"/>
      <c r="AI65" s="10"/>
      <c r="AK65" s="9"/>
    </row>
    <row r="66" spans="1:37" s="8" customFormat="1" ht="12">
      <c r="A66" s="26">
        <v>58</v>
      </c>
      <c r="B66" s="14" t="s">
        <v>97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2</v>
      </c>
      <c r="J66" s="26">
        <v>1</v>
      </c>
      <c r="K66" s="26">
        <v>0</v>
      </c>
      <c r="L66" s="26">
        <v>0</v>
      </c>
      <c r="M66" s="26">
        <v>0</v>
      </c>
      <c r="N66" s="26">
        <v>0</v>
      </c>
      <c r="O66" s="26">
        <v>1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1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0">
        <f t="shared" si="2"/>
        <v>5</v>
      </c>
      <c r="AD66" s="14"/>
      <c r="AE66" s="14">
        <v>4</v>
      </c>
      <c r="AF66" s="28">
        <f t="shared" si="3"/>
        <v>1.25</v>
      </c>
      <c r="AG66" s="18"/>
      <c r="AI66" s="10"/>
      <c r="AK66" s="9"/>
    </row>
    <row r="67" spans="1:37" s="8" customFormat="1" ht="12">
      <c r="A67" s="26">
        <v>59</v>
      </c>
      <c r="B67" s="14" t="s">
        <v>100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4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0">
        <f t="shared" si="2"/>
        <v>4</v>
      </c>
      <c r="AD67" s="14"/>
      <c r="AE67" s="14">
        <v>1</v>
      </c>
      <c r="AF67" s="28">
        <f t="shared" si="3"/>
        <v>4</v>
      </c>
      <c r="AG67" s="18"/>
      <c r="AI67" s="10"/>
      <c r="AK67" s="9"/>
    </row>
    <row r="68" spans="1:37" s="8" customFormat="1" ht="12">
      <c r="A68" s="26">
        <v>60</v>
      </c>
      <c r="B68" s="14" t="s">
        <v>45</v>
      </c>
      <c r="C68" s="26">
        <v>0</v>
      </c>
      <c r="D68" s="26">
        <v>3</v>
      </c>
      <c r="E68" s="26">
        <v>1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0">
        <f t="shared" si="2"/>
        <v>4</v>
      </c>
      <c r="AD68" s="14"/>
      <c r="AE68" s="14">
        <v>2</v>
      </c>
      <c r="AF68" s="28">
        <f t="shared" si="3"/>
        <v>2</v>
      </c>
      <c r="AG68" s="18"/>
      <c r="AI68" s="10"/>
      <c r="AK68" s="9"/>
    </row>
    <row r="69" spans="1:37" s="8" customFormat="1" ht="12">
      <c r="A69" s="26">
        <v>61</v>
      </c>
      <c r="B69" s="14" t="s">
        <v>103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2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2</v>
      </c>
      <c r="Y69" s="26">
        <v>0</v>
      </c>
      <c r="Z69" s="26">
        <v>0</v>
      </c>
      <c r="AA69" s="26">
        <v>0</v>
      </c>
      <c r="AB69" s="26">
        <v>0</v>
      </c>
      <c r="AC69" s="20">
        <f t="shared" si="2"/>
        <v>4</v>
      </c>
      <c r="AD69" s="14"/>
      <c r="AE69" s="14">
        <v>2</v>
      </c>
      <c r="AF69" s="28">
        <f t="shared" si="3"/>
        <v>2</v>
      </c>
      <c r="AG69" s="18"/>
      <c r="AI69" s="10"/>
      <c r="AK69" s="9"/>
    </row>
    <row r="70" spans="1:37" s="8" customFormat="1" ht="12">
      <c r="A70" s="26">
        <v>62</v>
      </c>
      <c r="B70" s="14" t="s">
        <v>109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2</v>
      </c>
      <c r="Q70" s="26">
        <v>0</v>
      </c>
      <c r="R70" s="26">
        <v>0</v>
      </c>
      <c r="S70" s="26">
        <v>0</v>
      </c>
      <c r="T70" s="26">
        <v>1</v>
      </c>
      <c r="U70" s="26">
        <v>0</v>
      </c>
      <c r="V70" s="26">
        <v>1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0">
        <f t="shared" si="2"/>
        <v>4</v>
      </c>
      <c r="AD70" s="14"/>
      <c r="AE70" s="13">
        <v>3</v>
      </c>
      <c r="AF70" s="28">
        <f t="shared" si="3"/>
        <v>1.3333333333333333</v>
      </c>
      <c r="AG70" s="18"/>
      <c r="AI70" s="10"/>
      <c r="AK70" s="9"/>
    </row>
    <row r="71" spans="1:37" s="8" customFormat="1" ht="12">
      <c r="A71" s="26">
        <v>63</v>
      </c>
      <c r="B71" s="14" t="s">
        <v>127</v>
      </c>
      <c r="C71" s="26">
        <v>0</v>
      </c>
      <c r="D71" s="26">
        <v>0</v>
      </c>
      <c r="E71" s="26">
        <v>1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1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2</v>
      </c>
      <c r="Y71" s="26">
        <v>0</v>
      </c>
      <c r="Z71" s="26">
        <v>0</v>
      </c>
      <c r="AA71" s="26">
        <v>0</v>
      </c>
      <c r="AB71" s="26">
        <v>0</v>
      </c>
      <c r="AC71" s="20">
        <f t="shared" si="2"/>
        <v>4</v>
      </c>
      <c r="AD71" s="14"/>
      <c r="AE71" s="14">
        <v>3</v>
      </c>
      <c r="AF71" s="28">
        <f t="shared" si="3"/>
        <v>1.3333333333333333</v>
      </c>
      <c r="AG71" s="18"/>
      <c r="AI71" s="10"/>
      <c r="AK71" s="9"/>
    </row>
    <row r="72" spans="1:37" s="8" customFormat="1" ht="12">
      <c r="A72" s="26">
        <v>64</v>
      </c>
      <c r="B72" s="14" t="s">
        <v>65</v>
      </c>
      <c r="C72" s="26">
        <v>3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0">
        <f t="shared" si="2"/>
        <v>3</v>
      </c>
      <c r="AD72" s="14"/>
      <c r="AE72" s="14">
        <v>1</v>
      </c>
      <c r="AF72" s="28">
        <f t="shared" si="3"/>
        <v>3</v>
      </c>
      <c r="AG72" s="18"/>
      <c r="AI72" s="10"/>
      <c r="AK72" s="9"/>
    </row>
    <row r="73" spans="1:37" s="8" customFormat="1" ht="12">
      <c r="A73" s="26">
        <v>65</v>
      </c>
      <c r="B73" s="14" t="s">
        <v>80</v>
      </c>
      <c r="C73" s="26">
        <v>0</v>
      </c>
      <c r="D73" s="26">
        <v>0</v>
      </c>
      <c r="E73" s="26">
        <v>0</v>
      </c>
      <c r="F73" s="26">
        <v>0</v>
      </c>
      <c r="G73" s="26">
        <v>3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0">
        <f t="shared" ref="AC73:AC104" si="4">SUM(C73:AB73)</f>
        <v>3</v>
      </c>
      <c r="AD73" s="14"/>
      <c r="AE73" s="14">
        <v>1</v>
      </c>
      <c r="AF73" s="28">
        <f t="shared" ref="AF73:AF104" si="5">AC73/AE73</f>
        <v>3</v>
      </c>
      <c r="AG73" s="18"/>
      <c r="AI73" s="10"/>
      <c r="AK73" s="9"/>
    </row>
    <row r="74" spans="1:37" s="8" customFormat="1" ht="12">
      <c r="A74" s="26">
        <v>66</v>
      </c>
      <c r="B74" s="14" t="s">
        <v>94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3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0">
        <f t="shared" si="4"/>
        <v>3</v>
      </c>
      <c r="AD74" s="14"/>
      <c r="AE74" s="14">
        <v>1</v>
      </c>
      <c r="AF74" s="28">
        <f t="shared" si="5"/>
        <v>3</v>
      </c>
      <c r="AG74" s="18"/>
      <c r="AI74" s="10"/>
      <c r="AK74" s="9"/>
    </row>
    <row r="75" spans="1:37" s="8" customFormat="1" ht="12">
      <c r="A75" s="26">
        <v>67</v>
      </c>
      <c r="B75" s="14" t="s">
        <v>17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3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0">
        <f t="shared" si="4"/>
        <v>3</v>
      </c>
      <c r="AD75" s="14"/>
      <c r="AE75" s="14">
        <v>1</v>
      </c>
      <c r="AF75" s="28">
        <f t="shared" si="5"/>
        <v>3</v>
      </c>
      <c r="AG75" s="18"/>
      <c r="AI75" s="10"/>
      <c r="AK75" s="9"/>
    </row>
    <row r="76" spans="1:37" s="8" customFormat="1" ht="12">
      <c r="A76" s="26">
        <v>68</v>
      </c>
      <c r="B76" s="14" t="s">
        <v>101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3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0">
        <f t="shared" si="4"/>
        <v>3</v>
      </c>
      <c r="AD76" s="14"/>
      <c r="AE76" s="14">
        <v>1</v>
      </c>
      <c r="AF76" s="28">
        <f t="shared" si="5"/>
        <v>3</v>
      </c>
      <c r="AG76" s="18"/>
      <c r="AI76" s="10"/>
      <c r="AK76" s="9"/>
    </row>
    <row r="77" spans="1:37" s="8" customFormat="1" ht="12">
      <c r="A77" s="26">
        <v>69</v>
      </c>
      <c r="B77" s="14" t="s">
        <v>114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3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0">
        <f t="shared" si="4"/>
        <v>3</v>
      </c>
      <c r="AD77" s="14"/>
      <c r="AE77" s="13">
        <v>1</v>
      </c>
      <c r="AF77" s="28">
        <f t="shared" si="5"/>
        <v>3</v>
      </c>
      <c r="AG77" s="18"/>
      <c r="AI77" s="10"/>
      <c r="AK77" s="9"/>
    </row>
    <row r="78" spans="1:37" s="8" customFormat="1" ht="12">
      <c r="A78" s="26">
        <v>70</v>
      </c>
      <c r="B78" s="14" t="s">
        <v>118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3</v>
      </c>
      <c r="Y78" s="26">
        <v>0</v>
      </c>
      <c r="Z78" s="26">
        <v>0</v>
      </c>
      <c r="AA78" s="26">
        <v>0</v>
      </c>
      <c r="AB78" s="26">
        <v>0</v>
      </c>
      <c r="AC78" s="20">
        <f t="shared" si="4"/>
        <v>3</v>
      </c>
      <c r="AD78" s="14"/>
      <c r="AE78" s="13">
        <v>1</v>
      </c>
      <c r="AF78" s="28">
        <f t="shared" si="5"/>
        <v>3</v>
      </c>
      <c r="AG78" s="18"/>
      <c r="AI78" s="10"/>
      <c r="AK78" s="9"/>
    </row>
    <row r="79" spans="1:37" s="8" customFormat="1" ht="12">
      <c r="A79" s="26">
        <v>71</v>
      </c>
      <c r="B79" s="14" t="s">
        <v>119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3</v>
      </c>
      <c r="Y79" s="26">
        <v>0</v>
      </c>
      <c r="Z79" s="26">
        <v>0</v>
      </c>
      <c r="AA79" s="26">
        <v>0</v>
      </c>
      <c r="AB79" s="26">
        <v>0</v>
      </c>
      <c r="AC79" s="20">
        <f t="shared" si="4"/>
        <v>3</v>
      </c>
      <c r="AD79" s="14"/>
      <c r="AE79" s="13">
        <v>1</v>
      </c>
      <c r="AF79" s="28">
        <f t="shared" si="5"/>
        <v>3</v>
      </c>
      <c r="AG79" s="18"/>
      <c r="AI79" s="10"/>
      <c r="AK79" s="9"/>
    </row>
    <row r="80" spans="1:37" s="8" customFormat="1" ht="12">
      <c r="A80" s="26">
        <v>72</v>
      </c>
      <c r="B80" s="14" t="s">
        <v>126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3</v>
      </c>
      <c r="Y80" s="26">
        <v>0</v>
      </c>
      <c r="Z80" s="26">
        <v>0</v>
      </c>
      <c r="AA80" s="26">
        <v>0</v>
      </c>
      <c r="AB80" s="26">
        <v>0</v>
      </c>
      <c r="AC80" s="20">
        <f t="shared" si="4"/>
        <v>3</v>
      </c>
      <c r="AD80" s="14"/>
      <c r="AE80" s="13">
        <v>1</v>
      </c>
      <c r="AF80" s="28">
        <f t="shared" si="5"/>
        <v>3</v>
      </c>
      <c r="AG80" s="18"/>
      <c r="AI80" s="10"/>
      <c r="AK80" s="9"/>
    </row>
    <row r="81" spans="1:37" s="8" customFormat="1" ht="12">
      <c r="A81" s="26">
        <v>73</v>
      </c>
      <c r="B81" s="14" t="s">
        <v>132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3</v>
      </c>
      <c r="AC81" s="20">
        <f t="shared" si="4"/>
        <v>3</v>
      </c>
      <c r="AD81" s="14"/>
      <c r="AE81" s="13">
        <v>1</v>
      </c>
      <c r="AF81" s="28">
        <f t="shared" si="5"/>
        <v>3</v>
      </c>
      <c r="AG81" s="18"/>
      <c r="AI81" s="10"/>
      <c r="AK81" s="9"/>
    </row>
    <row r="82" spans="1:37" s="8" customFormat="1" ht="12">
      <c r="A82" s="26">
        <v>74</v>
      </c>
      <c r="B82" s="14" t="s">
        <v>110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1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2</v>
      </c>
      <c r="AB82" s="26">
        <v>0</v>
      </c>
      <c r="AC82" s="20">
        <f t="shared" si="4"/>
        <v>3</v>
      </c>
      <c r="AD82" s="14"/>
      <c r="AE82" s="13">
        <v>2</v>
      </c>
      <c r="AF82" s="28">
        <f t="shared" si="5"/>
        <v>1.5</v>
      </c>
      <c r="AG82" s="18"/>
      <c r="AI82" s="10"/>
      <c r="AK82" s="9"/>
    </row>
    <row r="83" spans="1:37" s="8" customFormat="1" ht="12">
      <c r="A83" s="26">
        <v>75</v>
      </c>
      <c r="B83" s="14" t="s">
        <v>58</v>
      </c>
      <c r="C83" s="26">
        <v>0</v>
      </c>
      <c r="D83" s="26">
        <v>2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0">
        <f t="shared" si="4"/>
        <v>2</v>
      </c>
      <c r="AD83" s="13"/>
      <c r="AE83" s="14">
        <v>1</v>
      </c>
      <c r="AF83" s="28">
        <f t="shared" si="5"/>
        <v>2</v>
      </c>
      <c r="AG83" s="18"/>
      <c r="AI83" s="10"/>
      <c r="AK83" s="9"/>
    </row>
    <row r="84" spans="1:37" s="8" customFormat="1" ht="12">
      <c r="A84" s="26">
        <v>76</v>
      </c>
      <c r="B84" s="14" t="s">
        <v>95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2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0">
        <f t="shared" si="4"/>
        <v>2</v>
      </c>
      <c r="AD84" s="14"/>
      <c r="AE84" s="14">
        <v>1</v>
      </c>
      <c r="AF84" s="28">
        <f t="shared" si="5"/>
        <v>2</v>
      </c>
      <c r="AG84" s="18"/>
      <c r="AI84" s="10"/>
      <c r="AK84" s="9"/>
    </row>
    <row r="85" spans="1:37" s="8" customFormat="1" ht="12">
      <c r="A85" s="26">
        <v>77</v>
      </c>
      <c r="B85" s="14" t="s">
        <v>20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2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0</v>
      </c>
      <c r="AB85" s="26">
        <v>0</v>
      </c>
      <c r="AC85" s="20">
        <f t="shared" si="4"/>
        <v>2</v>
      </c>
      <c r="AD85" s="14"/>
      <c r="AE85" s="14">
        <v>1</v>
      </c>
      <c r="AF85" s="28">
        <f t="shared" si="5"/>
        <v>2</v>
      </c>
      <c r="AG85" s="18"/>
      <c r="AI85" s="10"/>
      <c r="AK85" s="9"/>
    </row>
    <row r="86" spans="1:37" s="8" customFormat="1" ht="12">
      <c r="A86" s="26">
        <v>78</v>
      </c>
      <c r="B86" s="14" t="s">
        <v>99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2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0">
        <f t="shared" si="4"/>
        <v>2</v>
      </c>
      <c r="AD86" s="14"/>
      <c r="AE86" s="14">
        <v>1</v>
      </c>
      <c r="AF86" s="28">
        <f t="shared" si="5"/>
        <v>2</v>
      </c>
      <c r="AG86" s="18"/>
      <c r="AI86" s="10"/>
      <c r="AK86" s="9"/>
    </row>
    <row r="87" spans="1:37" s="8" customFormat="1" ht="12">
      <c r="A87" s="26">
        <v>79</v>
      </c>
      <c r="B87" s="14" t="s">
        <v>102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2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0">
        <f t="shared" si="4"/>
        <v>2</v>
      </c>
      <c r="AD87" s="14"/>
      <c r="AE87" s="14">
        <v>1</v>
      </c>
      <c r="AF87" s="28">
        <f t="shared" si="5"/>
        <v>2</v>
      </c>
      <c r="AG87" s="18"/>
      <c r="AI87" s="10"/>
      <c r="AK87" s="9"/>
    </row>
    <row r="88" spans="1:37" s="8" customFormat="1" ht="12">
      <c r="A88" s="26">
        <v>80</v>
      </c>
      <c r="B88" s="14" t="s">
        <v>104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2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0">
        <f t="shared" si="4"/>
        <v>2</v>
      </c>
      <c r="AD88" s="14"/>
      <c r="AE88" s="14">
        <v>1</v>
      </c>
      <c r="AF88" s="28">
        <f t="shared" si="5"/>
        <v>2</v>
      </c>
      <c r="AG88" s="18"/>
      <c r="AI88" s="10"/>
      <c r="AK88" s="9"/>
    </row>
    <row r="89" spans="1:37" s="8" customFormat="1" ht="12">
      <c r="A89" s="26">
        <v>81</v>
      </c>
      <c r="B89" s="14" t="s">
        <v>115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2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0">
        <f t="shared" si="4"/>
        <v>2</v>
      </c>
      <c r="AD89" s="14"/>
      <c r="AE89" s="13">
        <v>1</v>
      </c>
      <c r="AF89" s="28">
        <f t="shared" si="5"/>
        <v>2</v>
      </c>
      <c r="AG89" s="18"/>
      <c r="AI89" s="10"/>
      <c r="AK89" s="9"/>
    </row>
    <row r="90" spans="1:37" s="8" customFormat="1" ht="12">
      <c r="A90" s="26">
        <v>82</v>
      </c>
      <c r="B90" s="14" t="s">
        <v>116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2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0">
        <v>0</v>
      </c>
      <c r="AB90" s="26">
        <v>0</v>
      </c>
      <c r="AC90" s="20">
        <f t="shared" si="4"/>
        <v>2</v>
      </c>
      <c r="AD90" s="14"/>
      <c r="AE90" s="29">
        <v>1</v>
      </c>
      <c r="AF90" s="28">
        <f t="shared" si="5"/>
        <v>2</v>
      </c>
      <c r="AG90" s="18"/>
      <c r="AI90" s="10"/>
      <c r="AK90" s="9"/>
    </row>
    <row r="91" spans="1:37" s="8" customFormat="1" ht="12">
      <c r="A91" s="26">
        <v>83</v>
      </c>
      <c r="B91" s="14" t="s">
        <v>120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2</v>
      </c>
      <c r="Y91" s="26">
        <v>0</v>
      </c>
      <c r="Z91" s="26">
        <v>0</v>
      </c>
      <c r="AA91" s="26">
        <v>0</v>
      </c>
      <c r="AB91" s="26">
        <v>0</v>
      </c>
      <c r="AC91" s="20">
        <f t="shared" si="4"/>
        <v>2</v>
      </c>
      <c r="AD91" s="14"/>
      <c r="AE91" s="13">
        <v>1</v>
      </c>
      <c r="AF91" s="28">
        <f t="shared" si="5"/>
        <v>2</v>
      </c>
      <c r="AG91" s="18"/>
      <c r="AI91" s="10"/>
      <c r="AK91" s="9"/>
    </row>
    <row r="92" spans="1:37" s="8" customFormat="1" ht="12">
      <c r="A92" s="26">
        <v>84</v>
      </c>
      <c r="B92" s="14" t="s">
        <v>121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2</v>
      </c>
      <c r="Y92" s="26">
        <v>0</v>
      </c>
      <c r="Z92" s="26">
        <v>0</v>
      </c>
      <c r="AA92" s="26">
        <v>0</v>
      </c>
      <c r="AB92" s="26">
        <v>0</v>
      </c>
      <c r="AC92" s="20">
        <f t="shared" si="4"/>
        <v>2</v>
      </c>
      <c r="AD92" s="14"/>
      <c r="AE92" s="13">
        <v>1</v>
      </c>
      <c r="AF92" s="28">
        <f t="shared" si="5"/>
        <v>2</v>
      </c>
      <c r="AG92" s="18"/>
      <c r="AI92" s="10"/>
      <c r="AK92" s="9"/>
    </row>
    <row r="93" spans="1:37" s="8" customFormat="1" ht="12">
      <c r="A93" s="26">
        <v>85</v>
      </c>
      <c r="B93" s="14" t="s">
        <v>122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2</v>
      </c>
      <c r="Y93" s="26">
        <v>0</v>
      </c>
      <c r="Z93" s="26">
        <v>0</v>
      </c>
      <c r="AA93" s="26">
        <v>0</v>
      </c>
      <c r="AB93" s="26">
        <v>0</v>
      </c>
      <c r="AC93" s="20">
        <f t="shared" si="4"/>
        <v>2</v>
      </c>
      <c r="AD93" s="14"/>
      <c r="AE93" s="13">
        <v>1</v>
      </c>
      <c r="AF93" s="28">
        <f t="shared" si="5"/>
        <v>2</v>
      </c>
      <c r="AG93" s="18"/>
      <c r="AI93" s="10"/>
      <c r="AK93" s="9"/>
    </row>
    <row r="94" spans="1:37" s="8" customFormat="1" ht="12">
      <c r="A94" s="26">
        <v>86</v>
      </c>
      <c r="B94" s="14" t="s">
        <v>123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2</v>
      </c>
      <c r="Y94" s="26">
        <v>0</v>
      </c>
      <c r="Z94" s="26">
        <v>0</v>
      </c>
      <c r="AA94" s="26">
        <v>0</v>
      </c>
      <c r="AB94" s="26">
        <v>0</v>
      </c>
      <c r="AC94" s="20">
        <f t="shared" si="4"/>
        <v>2</v>
      </c>
      <c r="AD94" s="14"/>
      <c r="AE94" s="13">
        <v>1</v>
      </c>
      <c r="AF94" s="28">
        <f t="shared" si="5"/>
        <v>2</v>
      </c>
      <c r="AG94" s="18"/>
      <c r="AI94" s="10"/>
      <c r="AK94" s="9"/>
    </row>
    <row r="95" spans="1:37" s="8" customFormat="1" ht="12">
      <c r="A95" s="26">
        <v>87</v>
      </c>
      <c r="B95" s="14" t="s">
        <v>124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2</v>
      </c>
      <c r="Y95" s="26">
        <v>0</v>
      </c>
      <c r="Z95" s="26">
        <v>0</v>
      </c>
      <c r="AA95" s="26">
        <v>0</v>
      </c>
      <c r="AB95" s="26">
        <v>0</v>
      </c>
      <c r="AC95" s="20">
        <f t="shared" si="4"/>
        <v>2</v>
      </c>
      <c r="AD95" s="14"/>
      <c r="AE95" s="13">
        <v>1</v>
      </c>
      <c r="AF95" s="28">
        <f t="shared" si="5"/>
        <v>2</v>
      </c>
      <c r="AG95" s="18"/>
      <c r="AI95" s="10"/>
      <c r="AK95" s="9"/>
    </row>
    <row r="96" spans="1:37" s="8" customFormat="1" ht="12">
      <c r="A96" s="26">
        <v>88</v>
      </c>
      <c r="B96" s="14" t="s">
        <v>128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2</v>
      </c>
      <c r="Y96" s="26">
        <v>0</v>
      </c>
      <c r="Z96" s="26">
        <v>0</v>
      </c>
      <c r="AA96" s="26">
        <v>0</v>
      </c>
      <c r="AB96" s="26">
        <v>0</v>
      </c>
      <c r="AC96" s="20">
        <f t="shared" si="4"/>
        <v>2</v>
      </c>
      <c r="AD96" s="14"/>
      <c r="AE96" s="13">
        <v>1</v>
      </c>
      <c r="AF96" s="28">
        <f t="shared" si="5"/>
        <v>2</v>
      </c>
      <c r="AG96" s="18"/>
      <c r="AI96" s="10"/>
      <c r="AK96" s="9"/>
    </row>
    <row r="97" spans="1:37" s="8" customFormat="1" ht="12">
      <c r="A97" s="26">
        <v>89</v>
      </c>
      <c r="B97" s="14" t="s">
        <v>136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2</v>
      </c>
      <c r="AC97" s="20">
        <f t="shared" si="4"/>
        <v>2</v>
      </c>
      <c r="AD97" s="14"/>
      <c r="AE97" s="13">
        <v>1</v>
      </c>
      <c r="AF97" s="28">
        <f t="shared" si="5"/>
        <v>2</v>
      </c>
      <c r="AG97" s="18"/>
      <c r="AI97" s="10"/>
      <c r="AK97" s="9"/>
    </row>
    <row r="98" spans="1:37" s="8" customFormat="1" ht="12">
      <c r="A98" s="26">
        <v>90</v>
      </c>
      <c r="B98" s="14" t="s">
        <v>135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2</v>
      </c>
      <c r="AC98" s="20">
        <f t="shared" si="4"/>
        <v>2</v>
      </c>
      <c r="AD98" s="14"/>
      <c r="AE98" s="13">
        <v>1</v>
      </c>
      <c r="AF98" s="28">
        <f t="shared" si="5"/>
        <v>2</v>
      </c>
      <c r="AH98" s="10"/>
      <c r="AJ98" s="9"/>
    </row>
    <row r="99" spans="1:37" s="8" customFormat="1" ht="12">
      <c r="A99" s="26">
        <v>91</v>
      </c>
      <c r="B99" s="14" t="s">
        <v>134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0</v>
      </c>
      <c r="Z99" s="26">
        <v>0</v>
      </c>
      <c r="AA99" s="26">
        <v>0</v>
      </c>
      <c r="AB99" s="26">
        <v>2</v>
      </c>
      <c r="AC99" s="20">
        <f t="shared" si="4"/>
        <v>2</v>
      </c>
      <c r="AD99" s="14"/>
      <c r="AE99" s="13">
        <v>1</v>
      </c>
      <c r="AF99" s="28">
        <f t="shared" si="5"/>
        <v>2</v>
      </c>
      <c r="AH99" s="10"/>
      <c r="AJ99" s="9"/>
    </row>
    <row r="100" spans="1:37" s="8" customFormat="1" ht="12">
      <c r="A100" s="26">
        <v>92</v>
      </c>
      <c r="B100" s="14" t="s">
        <v>133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2</v>
      </c>
      <c r="AC100" s="20">
        <f t="shared" si="4"/>
        <v>2</v>
      </c>
      <c r="AD100" s="14"/>
      <c r="AE100" s="13">
        <v>1</v>
      </c>
      <c r="AF100" s="28">
        <f t="shared" si="5"/>
        <v>2</v>
      </c>
      <c r="AH100" s="10"/>
      <c r="AJ100" s="9"/>
    </row>
    <row r="101" spans="1:37" s="8" customFormat="1" ht="12">
      <c r="A101" s="26">
        <v>93</v>
      </c>
      <c r="B101" s="14" t="s">
        <v>76</v>
      </c>
      <c r="C101" s="26">
        <v>0</v>
      </c>
      <c r="D101" s="26">
        <v>0</v>
      </c>
      <c r="E101" s="26">
        <v>0</v>
      </c>
      <c r="F101" s="26">
        <v>1</v>
      </c>
      <c r="G101" s="26">
        <v>1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0">
        <f t="shared" si="4"/>
        <v>2</v>
      </c>
      <c r="AD101" s="14"/>
      <c r="AE101" s="14">
        <v>2</v>
      </c>
      <c r="AF101" s="28">
        <f t="shared" si="5"/>
        <v>1</v>
      </c>
      <c r="AH101" s="10"/>
      <c r="AJ101" s="9"/>
    </row>
    <row r="102" spans="1:37" s="8" customFormat="1" ht="12">
      <c r="A102" s="26">
        <v>94</v>
      </c>
      <c r="B102" s="14" t="s">
        <v>85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1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1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0">
        <f t="shared" si="4"/>
        <v>2</v>
      </c>
      <c r="AD102" s="14"/>
      <c r="AE102" s="14">
        <v>2</v>
      </c>
      <c r="AF102" s="28">
        <f t="shared" si="5"/>
        <v>1</v>
      </c>
      <c r="AH102" s="10"/>
      <c r="AJ102" s="9"/>
    </row>
    <row r="103" spans="1:37" s="8" customFormat="1" ht="12">
      <c r="A103" s="26">
        <v>95</v>
      </c>
      <c r="B103" s="14" t="s">
        <v>108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1</v>
      </c>
      <c r="Q103" s="26">
        <v>0</v>
      </c>
      <c r="R103" s="26">
        <v>1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0">
        <f t="shared" si="4"/>
        <v>2</v>
      </c>
      <c r="AD103" s="14"/>
      <c r="AE103" s="13">
        <v>2</v>
      </c>
      <c r="AF103" s="28">
        <f t="shared" si="5"/>
        <v>1</v>
      </c>
      <c r="AH103" s="10"/>
      <c r="AJ103" s="9"/>
    </row>
    <row r="104" spans="1:37" s="8" customFormat="1" ht="12">
      <c r="A104" s="26">
        <v>96</v>
      </c>
      <c r="B104" s="14" t="s">
        <v>10</v>
      </c>
      <c r="C104" s="26">
        <v>0</v>
      </c>
      <c r="D104" s="26">
        <v>0</v>
      </c>
      <c r="E104" s="26">
        <v>1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1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0">
        <f t="shared" si="4"/>
        <v>2</v>
      </c>
      <c r="AD104" s="14"/>
      <c r="AE104" s="14">
        <v>2</v>
      </c>
      <c r="AF104" s="28">
        <f t="shared" si="5"/>
        <v>1</v>
      </c>
      <c r="AH104" s="10"/>
      <c r="AJ104" s="9"/>
    </row>
    <row r="105" spans="1:37" s="8" customFormat="1" ht="12">
      <c r="A105" s="26">
        <v>97</v>
      </c>
      <c r="B105" s="14" t="s">
        <v>33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1</v>
      </c>
      <c r="U105" s="26">
        <v>0</v>
      </c>
      <c r="V105" s="26">
        <v>1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0">
        <f t="shared" ref="AC105:AC116" si="6">SUM(C105:AB105)</f>
        <v>2</v>
      </c>
      <c r="AD105" s="14"/>
      <c r="AE105" s="13">
        <v>2</v>
      </c>
      <c r="AF105" s="28">
        <f t="shared" ref="AF105:AF116" si="7">AC105/AE105</f>
        <v>1</v>
      </c>
      <c r="AH105" s="10"/>
      <c r="AJ105" s="9"/>
    </row>
    <row r="106" spans="1:37" s="8" customFormat="1" ht="12">
      <c r="A106" s="26">
        <v>98</v>
      </c>
      <c r="B106" s="14" t="s">
        <v>30</v>
      </c>
      <c r="C106" s="26">
        <v>0</v>
      </c>
      <c r="D106" s="26">
        <v>0</v>
      </c>
      <c r="E106" s="26">
        <v>1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0">
        <f t="shared" si="6"/>
        <v>1</v>
      </c>
      <c r="AD106" s="14"/>
      <c r="AE106" s="14">
        <v>1</v>
      </c>
      <c r="AF106" s="28">
        <f t="shared" si="7"/>
        <v>1</v>
      </c>
      <c r="AH106" s="10"/>
      <c r="AJ106" s="9"/>
    </row>
    <row r="107" spans="1:37" s="8" customFormat="1" ht="12">
      <c r="A107" s="26">
        <v>99</v>
      </c>
      <c r="B107" s="14" t="s">
        <v>19</v>
      </c>
      <c r="C107" s="26">
        <v>0</v>
      </c>
      <c r="D107" s="26">
        <v>0</v>
      </c>
      <c r="E107" s="26">
        <v>1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0">
        <f t="shared" si="6"/>
        <v>1</v>
      </c>
      <c r="AD107" s="14"/>
      <c r="AE107" s="14">
        <v>1</v>
      </c>
      <c r="AF107" s="28">
        <f t="shared" si="7"/>
        <v>1</v>
      </c>
      <c r="AH107" s="10"/>
      <c r="AJ107" s="9"/>
    </row>
    <row r="108" spans="1:37" s="8" customFormat="1" ht="12">
      <c r="A108" s="26">
        <v>100</v>
      </c>
      <c r="B108" s="14" t="s">
        <v>72</v>
      </c>
      <c r="C108" s="26">
        <v>0</v>
      </c>
      <c r="D108" s="26">
        <v>0</v>
      </c>
      <c r="E108" s="26">
        <v>1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0">
        <f t="shared" si="6"/>
        <v>1</v>
      </c>
      <c r="AD108" s="14"/>
      <c r="AE108" s="14">
        <v>1</v>
      </c>
      <c r="AF108" s="28">
        <f t="shared" si="7"/>
        <v>1</v>
      </c>
      <c r="AH108" s="10"/>
      <c r="AJ108" s="9"/>
    </row>
    <row r="109" spans="1:37" s="8" customFormat="1" ht="12">
      <c r="A109" s="26">
        <v>101</v>
      </c>
      <c r="B109" s="14" t="s">
        <v>23</v>
      </c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1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0">
        <f t="shared" si="6"/>
        <v>1</v>
      </c>
      <c r="AD109" s="14"/>
      <c r="AE109" s="14">
        <v>1</v>
      </c>
      <c r="AF109" s="28">
        <f t="shared" si="7"/>
        <v>1</v>
      </c>
      <c r="AH109" s="10"/>
      <c r="AJ109" s="9"/>
    </row>
    <row r="110" spans="1:37" s="8" customFormat="1" ht="12">
      <c r="A110" s="26">
        <v>102</v>
      </c>
      <c r="B110" s="14" t="s">
        <v>105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1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0">
        <f t="shared" si="6"/>
        <v>1</v>
      </c>
      <c r="AD110" s="14"/>
      <c r="AE110" s="14">
        <v>1</v>
      </c>
      <c r="AF110" s="28">
        <f t="shared" si="7"/>
        <v>1</v>
      </c>
      <c r="AH110" s="10"/>
      <c r="AJ110" s="9"/>
    </row>
    <row r="111" spans="1:37" s="8" customFormat="1" ht="12">
      <c r="A111" s="26">
        <v>103</v>
      </c>
      <c r="B111" s="14" t="s">
        <v>7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1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0">
        <f t="shared" si="6"/>
        <v>1</v>
      </c>
      <c r="AD111" s="14"/>
      <c r="AE111" s="14">
        <v>1</v>
      </c>
      <c r="AF111" s="28">
        <f t="shared" si="7"/>
        <v>1</v>
      </c>
      <c r="AH111" s="10"/>
      <c r="AJ111" s="9"/>
    </row>
    <row r="112" spans="1:37" s="8" customFormat="1" ht="12">
      <c r="A112" s="26">
        <v>104</v>
      </c>
      <c r="B112" s="14" t="s">
        <v>112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1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0</v>
      </c>
      <c r="Z112" s="26">
        <v>0</v>
      </c>
      <c r="AA112" s="26">
        <v>0</v>
      </c>
      <c r="AB112" s="26">
        <v>0</v>
      </c>
      <c r="AC112" s="20">
        <f t="shared" si="6"/>
        <v>1</v>
      </c>
      <c r="AD112" s="14"/>
      <c r="AE112" s="13">
        <v>1</v>
      </c>
      <c r="AF112" s="28">
        <f t="shared" si="7"/>
        <v>1</v>
      </c>
      <c r="AH112" s="10"/>
      <c r="AJ112" s="9"/>
    </row>
    <row r="113" spans="1:40" s="8" customFormat="1" ht="12">
      <c r="A113" s="26">
        <v>105</v>
      </c>
      <c r="B113" s="14" t="s">
        <v>111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1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20">
        <f t="shared" si="6"/>
        <v>1</v>
      </c>
      <c r="AD113" s="14"/>
      <c r="AE113" s="13">
        <v>1</v>
      </c>
      <c r="AF113" s="28">
        <f t="shared" si="7"/>
        <v>1</v>
      </c>
      <c r="AH113" s="10"/>
      <c r="AJ113" s="9"/>
    </row>
    <row r="114" spans="1:40" s="8" customFormat="1" ht="12">
      <c r="A114" s="26">
        <v>106</v>
      </c>
      <c r="B114" s="14" t="s">
        <v>129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  <c r="W114" s="26">
        <v>0</v>
      </c>
      <c r="X114" s="26">
        <v>1</v>
      </c>
      <c r="Y114" s="26">
        <v>0</v>
      </c>
      <c r="Z114" s="26">
        <v>0</v>
      </c>
      <c r="AA114" s="26">
        <v>0</v>
      </c>
      <c r="AB114" s="26">
        <v>0</v>
      </c>
      <c r="AC114" s="20">
        <f t="shared" si="6"/>
        <v>1</v>
      </c>
      <c r="AD114" s="14"/>
      <c r="AE114" s="13">
        <v>1</v>
      </c>
      <c r="AF114" s="28">
        <f t="shared" si="7"/>
        <v>1</v>
      </c>
      <c r="AH114" s="10"/>
      <c r="AJ114" s="9"/>
    </row>
    <row r="115" spans="1:40" s="8" customFormat="1" ht="12">
      <c r="A115" s="26">
        <v>107</v>
      </c>
      <c r="B115" s="14" t="s">
        <v>130</v>
      </c>
      <c r="C115" s="26"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26">
        <v>1</v>
      </c>
      <c r="Y115" s="26">
        <v>0</v>
      </c>
      <c r="Z115" s="26">
        <v>0</v>
      </c>
      <c r="AA115" s="26">
        <v>0</v>
      </c>
      <c r="AB115" s="26">
        <v>0</v>
      </c>
      <c r="AC115" s="20">
        <f t="shared" si="6"/>
        <v>1</v>
      </c>
      <c r="AD115" s="14"/>
      <c r="AE115" s="13">
        <v>1</v>
      </c>
      <c r="AF115" s="28">
        <f t="shared" si="7"/>
        <v>1</v>
      </c>
      <c r="AG115" s="8">
        <v>18</v>
      </c>
      <c r="AH115" s="10"/>
      <c r="AJ115" s="9"/>
    </row>
    <row r="116" spans="1:40" s="8" customFormat="1" ht="12">
      <c r="A116" s="26">
        <v>108</v>
      </c>
      <c r="B116" s="14" t="s">
        <v>131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1</v>
      </c>
      <c r="Y116" s="26">
        <v>0</v>
      </c>
      <c r="Z116" s="26">
        <v>0</v>
      </c>
      <c r="AA116" s="26">
        <v>0</v>
      </c>
      <c r="AB116" s="26">
        <v>0</v>
      </c>
      <c r="AC116" s="20">
        <f t="shared" si="6"/>
        <v>1</v>
      </c>
      <c r="AD116" s="14"/>
      <c r="AE116" s="13">
        <v>1</v>
      </c>
      <c r="AF116" s="28">
        <f t="shared" si="7"/>
        <v>1</v>
      </c>
      <c r="AG116" s="8">
        <f>SUM(AE9:AE116)</f>
        <v>597</v>
      </c>
      <c r="AH116" s="10"/>
      <c r="AJ116" s="9"/>
    </row>
    <row r="117" spans="1:40" s="2" customFormat="1" ht="49.5" customHeight="1">
      <c r="A117" s="4"/>
      <c r="C117" s="3"/>
      <c r="D117" s="3"/>
      <c r="E117" s="3"/>
      <c r="F117" s="3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E117" s="12"/>
      <c r="AF117" s="12"/>
      <c r="AH117" s="4"/>
      <c r="AJ117" s="3"/>
    </row>
    <row r="118" spans="1:40" s="2" customFormat="1" ht="12.75">
      <c r="A118" s="114" t="s">
        <v>137</v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3"/>
      <c r="AE118" s="113"/>
      <c r="AF118" s="12"/>
      <c r="AH118" s="4"/>
      <c r="AJ118" s="3"/>
    </row>
    <row r="119" spans="1:40" s="2" customFormat="1" ht="8.25" customHeight="1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3"/>
      <c r="AE119" s="113"/>
      <c r="AF119" s="12"/>
      <c r="AH119" s="4"/>
      <c r="AJ119" s="3"/>
    </row>
    <row r="120" spans="1:40" s="5" customFormat="1" ht="13.5" customHeight="1">
      <c r="A120" s="23"/>
      <c r="B120" s="24" t="s">
        <v>24</v>
      </c>
      <c r="C120" s="20">
        <v>1</v>
      </c>
      <c r="D120" s="20">
        <v>2</v>
      </c>
      <c r="E120" s="20">
        <v>3</v>
      </c>
      <c r="F120" s="20">
        <v>4</v>
      </c>
      <c r="G120" s="20">
        <v>5</v>
      </c>
      <c r="H120" s="20">
        <v>6</v>
      </c>
      <c r="I120" s="20">
        <v>7</v>
      </c>
      <c r="J120" s="20">
        <v>8</v>
      </c>
      <c r="K120" s="20">
        <v>9</v>
      </c>
      <c r="L120" s="20">
        <v>10</v>
      </c>
      <c r="M120" s="20">
        <v>11</v>
      </c>
      <c r="N120" s="20">
        <v>12</v>
      </c>
      <c r="O120" s="20">
        <v>13</v>
      </c>
      <c r="P120" s="20">
        <v>14</v>
      </c>
      <c r="Q120" s="20">
        <v>15</v>
      </c>
      <c r="R120" s="20">
        <v>16</v>
      </c>
      <c r="S120" s="20">
        <v>17</v>
      </c>
      <c r="T120" s="20">
        <v>18</v>
      </c>
      <c r="U120" s="20">
        <v>19</v>
      </c>
      <c r="V120" s="20">
        <v>20</v>
      </c>
      <c r="W120" s="20">
        <v>21</v>
      </c>
      <c r="X120" s="20">
        <v>22</v>
      </c>
      <c r="Y120" s="20">
        <v>23</v>
      </c>
      <c r="Z120" s="20">
        <v>24</v>
      </c>
      <c r="AA120" s="20">
        <v>25</v>
      </c>
      <c r="AB120" s="20">
        <v>26</v>
      </c>
      <c r="AC120" s="20" t="s">
        <v>1</v>
      </c>
      <c r="AD120" s="20" t="s">
        <v>3</v>
      </c>
      <c r="AE120" s="20" t="s">
        <v>2</v>
      </c>
      <c r="AF120" s="25" t="s">
        <v>4</v>
      </c>
      <c r="AG120" s="19"/>
      <c r="AI120" s="11"/>
      <c r="AJ120" s="11"/>
      <c r="AK120" s="11"/>
      <c r="AN120" s="19"/>
    </row>
    <row r="121" spans="1:40" s="2" customFormat="1" ht="13.5" customHeight="1">
      <c r="A121" s="26">
        <v>1</v>
      </c>
      <c r="B121" s="27" t="s">
        <v>38</v>
      </c>
      <c r="C121" s="26">
        <v>0</v>
      </c>
      <c r="D121" s="26">
        <v>21</v>
      </c>
      <c r="E121" s="26">
        <v>6</v>
      </c>
      <c r="F121" s="26">
        <v>16</v>
      </c>
      <c r="G121" s="26">
        <v>17</v>
      </c>
      <c r="H121" s="26">
        <v>8</v>
      </c>
      <c r="I121" s="26">
        <v>9</v>
      </c>
      <c r="J121" s="26">
        <v>21</v>
      </c>
      <c r="K121" s="26">
        <v>14</v>
      </c>
      <c r="L121" s="26">
        <v>13</v>
      </c>
      <c r="M121" s="26">
        <v>13</v>
      </c>
      <c r="N121" s="26">
        <v>18</v>
      </c>
      <c r="O121" s="26">
        <v>16</v>
      </c>
      <c r="P121" s="26">
        <v>18</v>
      </c>
      <c r="Q121" s="26">
        <v>4</v>
      </c>
      <c r="R121" s="26">
        <v>15</v>
      </c>
      <c r="S121" s="26">
        <v>17</v>
      </c>
      <c r="T121" s="26">
        <v>7</v>
      </c>
      <c r="U121" s="26">
        <v>18</v>
      </c>
      <c r="V121" s="26">
        <v>21</v>
      </c>
      <c r="W121" s="26">
        <v>18</v>
      </c>
      <c r="X121" s="26">
        <v>16</v>
      </c>
      <c r="Y121" s="26">
        <v>17</v>
      </c>
      <c r="Z121" s="26">
        <v>18</v>
      </c>
      <c r="AA121" s="26">
        <v>21</v>
      </c>
      <c r="AB121" s="26">
        <v>14</v>
      </c>
      <c r="AC121" s="20">
        <f t="shared" ref="AC121:AC137" si="8">SUM(C121:AB121)</f>
        <v>376</v>
      </c>
      <c r="AD121" s="14">
        <v>12</v>
      </c>
      <c r="AE121" s="14">
        <v>25</v>
      </c>
      <c r="AF121" s="28">
        <f t="shared" ref="AF121:AF137" si="9">AC121/AE121</f>
        <v>15.04</v>
      </c>
      <c r="AG121" s="12"/>
      <c r="AI121" s="3"/>
      <c r="AJ121" s="3"/>
      <c r="AK121" s="5"/>
    </row>
    <row r="122" spans="1:40" s="2" customFormat="1" ht="12.75">
      <c r="A122" s="26">
        <v>2</v>
      </c>
      <c r="B122" s="27" t="s">
        <v>79</v>
      </c>
      <c r="C122" s="26">
        <v>3</v>
      </c>
      <c r="D122" s="26">
        <v>0</v>
      </c>
      <c r="E122" s="26">
        <v>0</v>
      </c>
      <c r="F122" s="26">
        <v>13</v>
      </c>
      <c r="G122" s="26">
        <v>0</v>
      </c>
      <c r="H122" s="26">
        <v>10</v>
      </c>
      <c r="I122" s="26">
        <v>21</v>
      </c>
      <c r="J122" s="26">
        <v>0</v>
      </c>
      <c r="K122" s="26">
        <v>10</v>
      </c>
      <c r="L122" s="26">
        <v>10</v>
      </c>
      <c r="M122" s="26">
        <v>11</v>
      </c>
      <c r="N122" s="26">
        <v>0</v>
      </c>
      <c r="O122" s="26">
        <v>16</v>
      </c>
      <c r="P122" s="26">
        <v>0</v>
      </c>
      <c r="Q122" s="26">
        <v>18</v>
      </c>
      <c r="R122" s="26">
        <v>6</v>
      </c>
      <c r="S122" s="26">
        <v>0</v>
      </c>
      <c r="T122" s="26">
        <v>10</v>
      </c>
      <c r="U122" s="26">
        <v>0</v>
      </c>
      <c r="V122" s="26">
        <v>3</v>
      </c>
      <c r="W122" s="26">
        <v>3</v>
      </c>
      <c r="X122" s="26">
        <v>10</v>
      </c>
      <c r="Y122" s="26">
        <v>10</v>
      </c>
      <c r="Z122" s="26">
        <v>0</v>
      </c>
      <c r="AA122" s="26">
        <v>0</v>
      </c>
      <c r="AB122" s="26">
        <v>10</v>
      </c>
      <c r="AC122" s="20">
        <f t="shared" si="8"/>
        <v>164</v>
      </c>
      <c r="AD122" s="14">
        <v>12</v>
      </c>
      <c r="AE122" s="14">
        <v>17</v>
      </c>
      <c r="AF122" s="28">
        <f t="shared" si="9"/>
        <v>9.6470588235294112</v>
      </c>
      <c r="AG122" s="12"/>
      <c r="AI122" s="4"/>
      <c r="AJ122" s="6"/>
      <c r="AK122" s="3"/>
    </row>
    <row r="123" spans="1:40" s="2" customFormat="1" ht="12.75">
      <c r="A123" s="26">
        <v>3</v>
      </c>
      <c r="B123" s="27" t="s">
        <v>56</v>
      </c>
      <c r="C123" s="26">
        <v>0</v>
      </c>
      <c r="D123" s="26">
        <v>12</v>
      </c>
      <c r="E123" s="26">
        <v>18</v>
      </c>
      <c r="F123" s="26">
        <v>6</v>
      </c>
      <c r="G123" s="26">
        <v>11</v>
      </c>
      <c r="H123" s="26">
        <v>10</v>
      </c>
      <c r="I123" s="26">
        <v>13</v>
      </c>
      <c r="J123" s="26">
        <v>7</v>
      </c>
      <c r="K123" s="26">
        <v>12</v>
      </c>
      <c r="L123" s="26">
        <v>7</v>
      </c>
      <c r="M123" s="26">
        <v>4</v>
      </c>
      <c r="N123" s="26">
        <v>4</v>
      </c>
      <c r="O123" s="26">
        <v>3</v>
      </c>
      <c r="P123" s="26">
        <v>6</v>
      </c>
      <c r="Q123" s="26">
        <v>5</v>
      </c>
      <c r="R123" s="26">
        <v>4</v>
      </c>
      <c r="S123" s="26">
        <v>2</v>
      </c>
      <c r="T123" s="26">
        <v>2</v>
      </c>
      <c r="U123" s="26">
        <v>0</v>
      </c>
      <c r="V123" s="26">
        <v>3</v>
      </c>
      <c r="W123" s="26">
        <v>2</v>
      </c>
      <c r="X123" s="26">
        <v>12</v>
      </c>
      <c r="Y123" s="26">
        <v>2</v>
      </c>
      <c r="Z123" s="26">
        <v>2</v>
      </c>
      <c r="AA123" s="26">
        <v>3</v>
      </c>
      <c r="AB123" s="26">
        <v>3</v>
      </c>
      <c r="AC123" s="20">
        <f t="shared" si="8"/>
        <v>153</v>
      </c>
      <c r="AD123" s="14"/>
      <c r="AE123" s="14">
        <v>24</v>
      </c>
      <c r="AF123" s="28">
        <f t="shared" si="9"/>
        <v>6.375</v>
      </c>
      <c r="AG123" s="12"/>
      <c r="AI123" s="4"/>
      <c r="AJ123" s="6"/>
      <c r="AK123" s="3"/>
    </row>
    <row r="124" spans="1:40" s="2" customFormat="1" ht="12.75">
      <c r="A124" s="26">
        <v>4</v>
      </c>
      <c r="B124" s="27" t="s">
        <v>36</v>
      </c>
      <c r="C124" s="26">
        <v>0</v>
      </c>
      <c r="D124" s="26">
        <v>2</v>
      </c>
      <c r="E124" s="26">
        <v>2</v>
      </c>
      <c r="F124" s="26">
        <v>4</v>
      </c>
      <c r="G124" s="26">
        <v>3</v>
      </c>
      <c r="H124" s="26">
        <v>4</v>
      </c>
      <c r="I124" s="26">
        <v>4</v>
      </c>
      <c r="J124" s="26">
        <v>7</v>
      </c>
      <c r="K124" s="26">
        <v>3</v>
      </c>
      <c r="L124" s="26">
        <v>3</v>
      </c>
      <c r="M124" s="26">
        <v>8</v>
      </c>
      <c r="N124" s="26">
        <v>6</v>
      </c>
      <c r="O124" s="26">
        <v>6</v>
      </c>
      <c r="P124" s="26">
        <v>8</v>
      </c>
      <c r="Q124" s="26">
        <v>3</v>
      </c>
      <c r="R124" s="26">
        <v>7</v>
      </c>
      <c r="S124" s="26">
        <v>10</v>
      </c>
      <c r="T124" s="26">
        <v>2</v>
      </c>
      <c r="U124" s="26">
        <v>11</v>
      </c>
      <c r="V124" s="26">
        <v>7</v>
      </c>
      <c r="W124" s="26">
        <v>7</v>
      </c>
      <c r="X124" s="26">
        <v>10</v>
      </c>
      <c r="Y124" s="26">
        <v>7</v>
      </c>
      <c r="Z124" s="26">
        <v>9</v>
      </c>
      <c r="AA124" s="26">
        <v>7</v>
      </c>
      <c r="AB124" s="26">
        <v>6</v>
      </c>
      <c r="AC124" s="20">
        <f t="shared" si="8"/>
        <v>146</v>
      </c>
      <c r="AD124" s="14"/>
      <c r="AE124" s="14">
        <v>25</v>
      </c>
      <c r="AF124" s="28">
        <f t="shared" si="9"/>
        <v>5.84</v>
      </c>
      <c r="AG124" s="12"/>
      <c r="AI124" s="4"/>
      <c r="AJ124" s="6"/>
      <c r="AK124" s="3"/>
    </row>
    <row r="125" spans="1:40" s="2" customFormat="1" ht="12.75">
      <c r="A125" s="26">
        <v>5</v>
      </c>
      <c r="B125" s="27" t="s">
        <v>25</v>
      </c>
      <c r="C125" s="26">
        <v>0</v>
      </c>
      <c r="D125" s="26">
        <v>6</v>
      </c>
      <c r="E125" s="26">
        <v>2</v>
      </c>
      <c r="F125" s="26">
        <v>7</v>
      </c>
      <c r="G125" s="26">
        <v>4</v>
      </c>
      <c r="H125" s="26">
        <v>3</v>
      </c>
      <c r="I125" s="26">
        <v>5</v>
      </c>
      <c r="J125" s="26">
        <v>1</v>
      </c>
      <c r="K125" s="26">
        <v>4</v>
      </c>
      <c r="L125" s="26">
        <v>6</v>
      </c>
      <c r="M125" s="26">
        <v>4</v>
      </c>
      <c r="N125" s="26">
        <v>4</v>
      </c>
      <c r="O125" s="26">
        <v>2</v>
      </c>
      <c r="P125" s="26">
        <v>5</v>
      </c>
      <c r="Q125" s="26">
        <v>3</v>
      </c>
      <c r="R125" s="26">
        <v>2</v>
      </c>
      <c r="S125" s="26">
        <v>3</v>
      </c>
      <c r="T125" s="26">
        <v>0</v>
      </c>
      <c r="U125" s="26">
        <v>3</v>
      </c>
      <c r="V125" s="26">
        <v>2</v>
      </c>
      <c r="W125" s="26">
        <v>2</v>
      </c>
      <c r="X125" s="26">
        <v>4</v>
      </c>
      <c r="Y125" s="26">
        <v>5</v>
      </c>
      <c r="Z125" s="26">
        <v>3</v>
      </c>
      <c r="AA125" s="26">
        <v>5</v>
      </c>
      <c r="AB125" s="26">
        <v>4</v>
      </c>
      <c r="AC125" s="20">
        <f t="shared" si="8"/>
        <v>89</v>
      </c>
      <c r="AD125" s="14"/>
      <c r="AE125" s="14">
        <v>24</v>
      </c>
      <c r="AF125" s="28">
        <f t="shared" si="9"/>
        <v>3.7083333333333335</v>
      </c>
      <c r="AG125" s="12"/>
      <c r="AI125" s="4"/>
      <c r="AJ125" s="6"/>
      <c r="AK125" s="3"/>
    </row>
    <row r="126" spans="1:40" s="2" customFormat="1" ht="12.75">
      <c r="A126" s="26">
        <v>6</v>
      </c>
      <c r="B126" s="27" t="s">
        <v>42</v>
      </c>
      <c r="C126" s="26">
        <v>0</v>
      </c>
      <c r="D126" s="26">
        <v>0</v>
      </c>
      <c r="E126" s="26">
        <v>6</v>
      </c>
      <c r="F126" s="26">
        <v>6</v>
      </c>
      <c r="G126" s="26">
        <v>3</v>
      </c>
      <c r="H126" s="26">
        <v>5</v>
      </c>
      <c r="I126" s="26">
        <v>0</v>
      </c>
      <c r="J126" s="26">
        <v>6</v>
      </c>
      <c r="K126" s="26">
        <v>4</v>
      </c>
      <c r="L126" s="26">
        <v>2</v>
      </c>
      <c r="M126" s="26">
        <v>3</v>
      </c>
      <c r="N126" s="26">
        <v>0</v>
      </c>
      <c r="O126" s="26">
        <v>5</v>
      </c>
      <c r="P126" s="26">
        <v>3</v>
      </c>
      <c r="Q126" s="26">
        <v>4</v>
      </c>
      <c r="R126" s="26">
        <v>3</v>
      </c>
      <c r="S126" s="26">
        <v>2</v>
      </c>
      <c r="T126" s="26">
        <v>3</v>
      </c>
      <c r="U126" s="26">
        <v>0</v>
      </c>
      <c r="V126" s="26">
        <v>2</v>
      </c>
      <c r="W126" s="26">
        <v>9</v>
      </c>
      <c r="X126" s="26">
        <v>4</v>
      </c>
      <c r="Y126" s="26">
        <v>3</v>
      </c>
      <c r="Z126" s="26">
        <v>4</v>
      </c>
      <c r="AA126" s="26">
        <v>7</v>
      </c>
      <c r="AB126" s="26">
        <v>3</v>
      </c>
      <c r="AC126" s="20">
        <f t="shared" si="8"/>
        <v>87</v>
      </c>
      <c r="AD126" s="14"/>
      <c r="AE126" s="14">
        <v>21</v>
      </c>
      <c r="AF126" s="28">
        <f t="shared" si="9"/>
        <v>4.1428571428571432</v>
      </c>
    </row>
    <row r="127" spans="1:40" s="2" customFormat="1" ht="12.75">
      <c r="A127" s="26">
        <v>7</v>
      </c>
      <c r="B127" s="14" t="s">
        <v>90</v>
      </c>
      <c r="C127" s="26">
        <v>0</v>
      </c>
      <c r="D127" s="26">
        <v>0</v>
      </c>
      <c r="E127" s="26">
        <v>2</v>
      </c>
      <c r="F127" s="26">
        <v>2</v>
      </c>
      <c r="G127" s="26">
        <v>9</v>
      </c>
      <c r="H127" s="26">
        <v>10</v>
      </c>
      <c r="I127" s="26">
        <v>6</v>
      </c>
      <c r="J127" s="26">
        <v>2</v>
      </c>
      <c r="K127" s="26">
        <v>3</v>
      </c>
      <c r="L127" s="26">
        <v>6</v>
      </c>
      <c r="M127" s="26">
        <v>3</v>
      </c>
      <c r="N127" s="26">
        <v>3</v>
      </c>
      <c r="O127" s="26">
        <v>0</v>
      </c>
      <c r="P127" s="26">
        <v>0</v>
      </c>
      <c r="Q127" s="26">
        <v>6</v>
      </c>
      <c r="R127" s="26">
        <v>0</v>
      </c>
      <c r="S127" s="26">
        <v>2</v>
      </c>
      <c r="T127" s="26">
        <v>11</v>
      </c>
      <c r="U127" s="26">
        <v>0</v>
      </c>
      <c r="V127" s="26">
        <v>0</v>
      </c>
      <c r="W127" s="26">
        <v>3</v>
      </c>
      <c r="X127" s="26">
        <v>10</v>
      </c>
      <c r="Y127" s="26">
        <v>0</v>
      </c>
      <c r="Z127" s="26">
        <v>0</v>
      </c>
      <c r="AA127" s="26">
        <v>2</v>
      </c>
      <c r="AB127" s="26">
        <v>5</v>
      </c>
      <c r="AC127" s="20">
        <f t="shared" si="8"/>
        <v>85</v>
      </c>
      <c r="AD127" s="26"/>
      <c r="AE127" s="14">
        <v>17</v>
      </c>
      <c r="AF127" s="28">
        <f t="shared" si="9"/>
        <v>5</v>
      </c>
    </row>
    <row r="128" spans="1:40" s="2" customFormat="1" ht="12.75">
      <c r="A128" s="26">
        <v>8</v>
      </c>
      <c r="B128" s="14" t="s">
        <v>117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6</v>
      </c>
      <c r="J128" s="26">
        <v>0</v>
      </c>
      <c r="K128" s="26">
        <v>2</v>
      </c>
      <c r="L128" s="26">
        <v>0</v>
      </c>
      <c r="M128" s="26">
        <v>7</v>
      </c>
      <c r="N128" s="26">
        <v>6</v>
      </c>
      <c r="O128" s="26">
        <v>5</v>
      </c>
      <c r="P128" s="26">
        <v>0</v>
      </c>
      <c r="Q128" s="26">
        <v>2</v>
      </c>
      <c r="R128" s="26">
        <v>10</v>
      </c>
      <c r="S128" s="26">
        <v>3</v>
      </c>
      <c r="T128" s="26">
        <v>9</v>
      </c>
      <c r="U128" s="26">
        <v>3</v>
      </c>
      <c r="V128" s="26">
        <v>11</v>
      </c>
      <c r="W128" s="26">
        <v>8</v>
      </c>
      <c r="X128" s="26">
        <v>6</v>
      </c>
      <c r="Y128" s="26">
        <v>0</v>
      </c>
      <c r="Z128" s="26">
        <v>0</v>
      </c>
      <c r="AA128" s="26">
        <v>3</v>
      </c>
      <c r="AB128" s="20">
        <v>3</v>
      </c>
      <c r="AC128" s="20">
        <f t="shared" si="8"/>
        <v>84</v>
      </c>
      <c r="AD128" s="14"/>
      <c r="AE128" s="14">
        <v>15</v>
      </c>
      <c r="AF128" s="28">
        <f t="shared" si="9"/>
        <v>5.6</v>
      </c>
    </row>
    <row r="129" spans="1:32" s="2" customFormat="1" ht="12.75">
      <c r="A129" s="26">
        <v>9</v>
      </c>
      <c r="B129" s="27" t="s">
        <v>28</v>
      </c>
      <c r="C129" s="26">
        <v>8</v>
      </c>
      <c r="D129" s="26">
        <v>0</v>
      </c>
      <c r="E129" s="26">
        <v>10</v>
      </c>
      <c r="F129" s="26">
        <v>0</v>
      </c>
      <c r="G129" s="26">
        <v>0</v>
      </c>
      <c r="H129" s="26">
        <v>0</v>
      </c>
      <c r="I129" s="26">
        <v>5</v>
      </c>
      <c r="J129" s="26">
        <v>0</v>
      </c>
      <c r="K129" s="26">
        <v>0</v>
      </c>
      <c r="L129" s="26">
        <v>0</v>
      </c>
      <c r="M129" s="26">
        <v>8</v>
      </c>
      <c r="N129" s="26">
        <v>8</v>
      </c>
      <c r="O129" s="26">
        <v>0</v>
      </c>
      <c r="P129" s="26">
        <v>0</v>
      </c>
      <c r="Q129" s="26">
        <v>11</v>
      </c>
      <c r="R129" s="26">
        <v>2</v>
      </c>
      <c r="S129" s="26">
        <v>10</v>
      </c>
      <c r="T129" s="26">
        <v>2</v>
      </c>
      <c r="U129" s="26">
        <v>0</v>
      </c>
      <c r="V129" s="26">
        <v>0</v>
      </c>
      <c r="W129" s="26">
        <v>0</v>
      </c>
      <c r="X129" s="26">
        <v>13</v>
      </c>
      <c r="Y129" s="26">
        <v>0</v>
      </c>
      <c r="Z129" s="26">
        <v>0</v>
      </c>
      <c r="AA129" s="26">
        <v>0</v>
      </c>
      <c r="AB129" s="26">
        <v>0</v>
      </c>
      <c r="AC129" s="20">
        <f t="shared" si="8"/>
        <v>77</v>
      </c>
      <c r="AD129" s="14">
        <v>2</v>
      </c>
      <c r="AE129" s="14">
        <v>10</v>
      </c>
      <c r="AF129" s="28">
        <f t="shared" si="9"/>
        <v>7.7</v>
      </c>
    </row>
    <row r="130" spans="1:32" s="2" customFormat="1" ht="12.75">
      <c r="A130" s="26">
        <v>10</v>
      </c>
      <c r="B130" s="27" t="s">
        <v>91</v>
      </c>
      <c r="C130" s="26">
        <v>0</v>
      </c>
      <c r="D130" s="26">
        <v>0</v>
      </c>
      <c r="E130" s="26">
        <v>3</v>
      </c>
      <c r="F130" s="26">
        <v>0</v>
      </c>
      <c r="G130" s="26">
        <v>0</v>
      </c>
      <c r="H130" s="26">
        <v>2</v>
      </c>
      <c r="I130" s="26">
        <v>5</v>
      </c>
      <c r="J130" s="26">
        <v>0</v>
      </c>
      <c r="K130" s="26">
        <v>4</v>
      </c>
      <c r="L130" s="26">
        <v>2</v>
      </c>
      <c r="M130" s="26">
        <v>4</v>
      </c>
      <c r="N130" s="26">
        <v>4</v>
      </c>
      <c r="O130" s="26">
        <v>1</v>
      </c>
      <c r="P130" s="26">
        <v>3</v>
      </c>
      <c r="Q130" s="26">
        <v>3</v>
      </c>
      <c r="R130" s="26">
        <v>0</v>
      </c>
      <c r="S130" s="26">
        <v>2</v>
      </c>
      <c r="T130" s="26">
        <v>1</v>
      </c>
      <c r="U130" s="26">
        <v>0</v>
      </c>
      <c r="V130" s="26">
        <v>3</v>
      </c>
      <c r="W130" s="26">
        <v>2</v>
      </c>
      <c r="X130" s="26">
        <v>6</v>
      </c>
      <c r="Y130" s="26">
        <v>2</v>
      </c>
      <c r="Z130" s="26">
        <v>5</v>
      </c>
      <c r="AA130" s="26">
        <v>5</v>
      </c>
      <c r="AB130" s="26">
        <v>3</v>
      </c>
      <c r="AC130" s="20">
        <f t="shared" si="8"/>
        <v>60</v>
      </c>
      <c r="AD130" s="14"/>
      <c r="AE130" s="14">
        <v>19</v>
      </c>
      <c r="AF130" s="28">
        <f t="shared" si="9"/>
        <v>3.1578947368421053</v>
      </c>
    </row>
    <row r="131" spans="1:32" s="2" customFormat="1" ht="12.75">
      <c r="A131" s="26">
        <v>11</v>
      </c>
      <c r="B131" s="27" t="s">
        <v>67</v>
      </c>
      <c r="C131" s="26">
        <v>15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10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v>7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12</v>
      </c>
      <c r="AC131" s="20">
        <f t="shared" si="8"/>
        <v>44</v>
      </c>
      <c r="AD131" s="14">
        <v>1</v>
      </c>
      <c r="AE131" s="14">
        <v>4</v>
      </c>
      <c r="AF131" s="28">
        <f t="shared" si="9"/>
        <v>11</v>
      </c>
    </row>
    <row r="132" spans="1:32" s="2" customFormat="1" ht="12.75">
      <c r="A132" s="26">
        <v>12</v>
      </c>
      <c r="B132" s="27" t="s">
        <v>50</v>
      </c>
      <c r="C132" s="26">
        <v>0</v>
      </c>
      <c r="D132" s="26">
        <v>2</v>
      </c>
      <c r="E132" s="26">
        <v>1</v>
      </c>
      <c r="F132" s="26">
        <v>1</v>
      </c>
      <c r="G132" s="26">
        <v>1</v>
      </c>
      <c r="H132" s="26">
        <v>1</v>
      </c>
      <c r="I132" s="26">
        <v>4</v>
      </c>
      <c r="J132" s="26">
        <v>1</v>
      </c>
      <c r="K132" s="26">
        <v>2</v>
      </c>
      <c r="L132" s="26">
        <v>2</v>
      </c>
      <c r="M132" s="26">
        <v>0</v>
      </c>
      <c r="N132" s="26">
        <v>0</v>
      </c>
      <c r="O132" s="26">
        <v>2</v>
      </c>
      <c r="P132" s="26">
        <v>7</v>
      </c>
      <c r="Q132" s="26">
        <v>1</v>
      </c>
      <c r="R132" s="26">
        <v>2</v>
      </c>
      <c r="S132" s="26">
        <v>4</v>
      </c>
      <c r="T132" s="26">
        <v>0</v>
      </c>
      <c r="U132" s="26">
        <v>0</v>
      </c>
      <c r="V132" s="26">
        <v>0</v>
      </c>
      <c r="W132" s="26">
        <v>3</v>
      </c>
      <c r="X132" s="26">
        <v>0</v>
      </c>
      <c r="Y132" s="26">
        <v>0</v>
      </c>
      <c r="Z132" s="26">
        <v>2</v>
      </c>
      <c r="AA132" s="26">
        <v>0</v>
      </c>
      <c r="AB132" s="26">
        <v>0</v>
      </c>
      <c r="AC132" s="20">
        <f t="shared" si="8"/>
        <v>36</v>
      </c>
      <c r="AD132" s="14"/>
      <c r="AE132" s="14">
        <v>16</v>
      </c>
      <c r="AF132" s="28">
        <f t="shared" si="9"/>
        <v>2.25</v>
      </c>
    </row>
    <row r="133" spans="1:32" s="2" customFormat="1" ht="12.75">
      <c r="A133" s="26">
        <v>13</v>
      </c>
      <c r="B133" s="27" t="s">
        <v>88</v>
      </c>
      <c r="C133" s="26">
        <v>3</v>
      </c>
      <c r="D133" s="26">
        <v>0</v>
      </c>
      <c r="E133" s="26">
        <v>0</v>
      </c>
      <c r="F133" s="26">
        <v>0</v>
      </c>
      <c r="G133" s="26">
        <v>3</v>
      </c>
      <c r="H133" s="26">
        <v>3</v>
      </c>
      <c r="I133" s="26">
        <v>6</v>
      </c>
      <c r="J133" s="26">
        <v>2</v>
      </c>
      <c r="K133" s="26">
        <v>1</v>
      </c>
      <c r="L133" s="26">
        <v>0</v>
      </c>
      <c r="M133" s="26">
        <v>2</v>
      </c>
      <c r="N133" s="26">
        <v>0</v>
      </c>
      <c r="O133" s="26">
        <v>3</v>
      </c>
      <c r="P133" s="26">
        <v>0</v>
      </c>
      <c r="Q133" s="26">
        <v>0</v>
      </c>
      <c r="R133" s="26">
        <v>0</v>
      </c>
      <c r="S133" s="26">
        <v>0</v>
      </c>
      <c r="T133" s="26">
        <v>4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  <c r="Z133" s="26">
        <v>0</v>
      </c>
      <c r="AA133" s="26">
        <v>2</v>
      </c>
      <c r="AB133" s="26">
        <v>2</v>
      </c>
      <c r="AC133" s="20">
        <f t="shared" si="8"/>
        <v>31</v>
      </c>
      <c r="AD133" s="14"/>
      <c r="AE133" s="14">
        <v>11</v>
      </c>
      <c r="AF133" s="28">
        <f t="shared" si="9"/>
        <v>2.8181818181818183</v>
      </c>
    </row>
    <row r="134" spans="1:32" s="2" customFormat="1" ht="12.75">
      <c r="A134" s="26">
        <v>14</v>
      </c>
      <c r="B134" s="27" t="s">
        <v>48</v>
      </c>
      <c r="C134" s="26">
        <v>0</v>
      </c>
      <c r="D134" s="26">
        <v>0</v>
      </c>
      <c r="E134" s="26">
        <v>5</v>
      </c>
      <c r="F134" s="26">
        <v>3</v>
      </c>
      <c r="G134" s="26">
        <v>0</v>
      </c>
      <c r="H134" s="26">
        <v>3</v>
      </c>
      <c r="I134" s="26">
        <v>4</v>
      </c>
      <c r="J134" s="26">
        <v>6</v>
      </c>
      <c r="K134" s="26">
        <v>0</v>
      </c>
      <c r="L134" s="26">
        <v>0</v>
      </c>
      <c r="M134" s="26">
        <v>0</v>
      </c>
      <c r="N134" s="26">
        <v>5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0">
        <f t="shared" si="8"/>
        <v>26</v>
      </c>
      <c r="AD134" s="14"/>
      <c r="AE134" s="14">
        <v>6</v>
      </c>
      <c r="AF134" s="28">
        <f t="shared" si="9"/>
        <v>4.333333333333333</v>
      </c>
    </row>
    <row r="135" spans="1:32" s="2" customFormat="1" ht="12.75">
      <c r="A135" s="26">
        <v>15</v>
      </c>
      <c r="B135" s="27" t="s">
        <v>31</v>
      </c>
      <c r="C135" s="26">
        <v>0</v>
      </c>
      <c r="D135" s="26">
        <v>0</v>
      </c>
      <c r="E135" s="26">
        <v>4</v>
      </c>
      <c r="F135" s="26">
        <v>0</v>
      </c>
      <c r="G135" s="26">
        <v>0</v>
      </c>
      <c r="H135" s="26">
        <v>0</v>
      </c>
      <c r="I135" s="26">
        <v>0</v>
      </c>
      <c r="J135" s="26">
        <v>2</v>
      </c>
      <c r="K135" s="26">
        <v>3</v>
      </c>
      <c r="L135" s="26">
        <v>0</v>
      </c>
      <c r="M135" s="26">
        <v>0</v>
      </c>
      <c r="N135" s="26">
        <v>0</v>
      </c>
      <c r="O135" s="26">
        <v>4</v>
      </c>
      <c r="P135" s="26">
        <v>2</v>
      </c>
      <c r="Q135" s="26">
        <v>1</v>
      </c>
      <c r="R135" s="26">
        <v>0</v>
      </c>
      <c r="S135" s="26">
        <v>2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0</v>
      </c>
      <c r="AB135" s="26">
        <v>2</v>
      </c>
      <c r="AC135" s="20">
        <f t="shared" si="8"/>
        <v>20</v>
      </c>
      <c r="AD135" s="14"/>
      <c r="AE135" s="14">
        <v>8</v>
      </c>
      <c r="AF135" s="28">
        <f t="shared" si="9"/>
        <v>2.5</v>
      </c>
    </row>
    <row r="136" spans="1:32">
      <c r="A136" s="26">
        <v>16</v>
      </c>
      <c r="B136" s="27" t="s">
        <v>46</v>
      </c>
      <c r="C136" s="26">
        <v>0</v>
      </c>
      <c r="D136" s="26">
        <v>0</v>
      </c>
      <c r="E136" s="26">
        <v>2</v>
      </c>
      <c r="F136" s="26">
        <v>1</v>
      </c>
      <c r="G136" s="26">
        <v>1</v>
      </c>
      <c r="H136" s="26">
        <v>1</v>
      </c>
      <c r="I136" s="26">
        <v>2</v>
      </c>
      <c r="J136" s="26">
        <v>0</v>
      </c>
      <c r="K136" s="26">
        <v>2</v>
      </c>
      <c r="L136" s="26">
        <v>0</v>
      </c>
      <c r="M136" s="26">
        <v>3</v>
      </c>
      <c r="N136" s="26">
        <v>0</v>
      </c>
      <c r="O136" s="26">
        <v>1</v>
      </c>
      <c r="P136" s="26">
        <v>0</v>
      </c>
      <c r="Q136" s="26">
        <v>0</v>
      </c>
      <c r="R136" s="26">
        <v>0</v>
      </c>
      <c r="S136" s="26">
        <v>0</v>
      </c>
      <c r="T136" s="26">
        <v>2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0">
        <f t="shared" si="8"/>
        <v>15</v>
      </c>
      <c r="AE136" s="14">
        <v>9</v>
      </c>
      <c r="AF136" s="28">
        <f t="shared" si="9"/>
        <v>1.6666666666666667</v>
      </c>
    </row>
    <row r="137" spans="1:32" s="2" customFormat="1" ht="12.75">
      <c r="A137" s="26">
        <v>17</v>
      </c>
      <c r="B137" s="27" t="s">
        <v>107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1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0">
        <f t="shared" si="8"/>
        <v>1</v>
      </c>
      <c r="AD137" s="14"/>
      <c r="AE137" s="14">
        <v>1</v>
      </c>
      <c r="AF137" s="28">
        <f t="shared" si="9"/>
        <v>1</v>
      </c>
    </row>
    <row r="138" spans="1:32">
      <c r="X138" s="20"/>
    </row>
    <row r="139" spans="1:32" ht="12.75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3"/>
    </row>
    <row r="140" spans="1:32" ht="12.7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32" ht="12.7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</sheetData>
  <sortState xmlns:xlrd2="http://schemas.microsoft.com/office/spreadsheetml/2017/richdata2" ref="B125:AF141">
    <sortCondition descending="1" ref="AC125:AC141"/>
    <sortCondition descending="1" ref="AD125:AD141"/>
    <sortCondition descending="1" ref="AF125:AF141"/>
  </sortState>
  <mergeCells count="4">
    <mergeCell ref="B6:AE7"/>
    <mergeCell ref="A118:AE119"/>
    <mergeCell ref="F2:P5"/>
    <mergeCell ref="G117:Q117"/>
  </mergeCells>
  <pageMargins left="0.70866141732283472" right="0.11811023622047245" top="0" bottom="0" header="0" footer="0"/>
  <pageSetup paperSize="9" orientation="landscape" horizontalDpi="300" verticalDpi="300" copies="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5"/>
  <sheetViews>
    <sheetView tabSelected="1" topLeftCell="A13" workbookViewId="0">
      <selection activeCell="J25" sqref="J25"/>
    </sheetView>
  </sheetViews>
  <sheetFormatPr defaultRowHeight="25.5"/>
  <cols>
    <col min="1" max="12" width="15.7109375" style="78" customWidth="1"/>
    <col min="13" max="16384" width="9.140625" style="78"/>
  </cols>
  <sheetData>
    <row r="1" spans="1:11">
      <c r="A1" s="118" t="s">
        <v>886</v>
      </c>
      <c r="B1" s="118"/>
      <c r="C1" s="118"/>
      <c r="D1" s="118"/>
      <c r="E1" s="118"/>
      <c r="F1" s="118"/>
      <c r="G1" s="118"/>
      <c r="H1" s="118"/>
    </row>
    <row r="2" spans="1:11">
      <c r="A2" s="118"/>
      <c r="B2" s="118"/>
      <c r="C2" s="118"/>
      <c r="D2" s="118"/>
      <c r="E2" s="118"/>
      <c r="F2" s="118"/>
      <c r="G2" s="118"/>
      <c r="H2" s="118"/>
    </row>
    <row r="3" spans="1:11" ht="23.25" customHeight="1"/>
    <row r="4" spans="1:11" ht="18" customHeight="1">
      <c r="A4" s="80" t="s">
        <v>496</v>
      </c>
      <c r="B4" s="80"/>
      <c r="C4" s="80"/>
      <c r="D4" s="80"/>
      <c r="E4" s="80"/>
      <c r="F4" s="80"/>
      <c r="G4" s="80"/>
      <c r="H4" s="80"/>
      <c r="I4" s="79"/>
      <c r="J4" s="79"/>
      <c r="K4" s="79"/>
    </row>
    <row r="5" spans="1:11">
      <c r="A5" s="80" t="s">
        <v>495</v>
      </c>
      <c r="B5" s="80" t="s">
        <v>497</v>
      </c>
      <c r="C5" s="80" t="s">
        <v>497</v>
      </c>
      <c r="D5" s="80" t="s">
        <v>498</v>
      </c>
      <c r="E5" s="80" t="s">
        <v>499</v>
      </c>
      <c r="F5" s="80" t="s">
        <v>500</v>
      </c>
      <c r="G5" s="80" t="s">
        <v>501</v>
      </c>
      <c r="H5" s="80" t="s">
        <v>502</v>
      </c>
      <c r="I5" s="79"/>
      <c r="J5" s="79"/>
      <c r="K5" s="79"/>
    </row>
    <row r="6" spans="1:11">
      <c r="A6" s="80" t="s">
        <v>488</v>
      </c>
      <c r="B6" s="80" t="s">
        <v>493</v>
      </c>
      <c r="C6" s="80" t="s">
        <v>494</v>
      </c>
      <c r="D6" s="80" t="s">
        <v>494</v>
      </c>
      <c r="E6" s="80" t="s">
        <v>494</v>
      </c>
      <c r="F6" s="80" t="s">
        <v>494</v>
      </c>
      <c r="G6" s="80" t="s">
        <v>494</v>
      </c>
      <c r="H6" s="80" t="s">
        <v>494</v>
      </c>
      <c r="I6" s="79"/>
      <c r="J6" s="79"/>
      <c r="K6" s="79"/>
    </row>
    <row r="7" spans="1:11">
      <c r="A7" s="80" t="s">
        <v>489</v>
      </c>
      <c r="B7" s="80" t="s">
        <v>6</v>
      </c>
      <c r="C7" s="80" t="s">
        <v>494</v>
      </c>
      <c r="D7" s="80" t="s">
        <v>494</v>
      </c>
      <c r="E7" s="80" t="s">
        <v>494</v>
      </c>
      <c r="F7" s="80" t="s">
        <v>494</v>
      </c>
      <c r="G7" s="80" t="s">
        <v>494</v>
      </c>
      <c r="H7" s="80" t="s">
        <v>494</v>
      </c>
      <c r="I7" s="79"/>
      <c r="J7" s="79"/>
      <c r="K7" s="79"/>
    </row>
    <row r="8" spans="1:11">
      <c r="A8" s="80" t="s">
        <v>490</v>
      </c>
      <c r="B8" s="80" t="s">
        <v>5</v>
      </c>
      <c r="C8" s="80" t="s">
        <v>494</v>
      </c>
      <c r="D8" s="80" t="s">
        <v>494</v>
      </c>
      <c r="E8" s="80" t="s">
        <v>494</v>
      </c>
      <c r="F8" s="80" t="s">
        <v>494</v>
      </c>
      <c r="G8" s="80" t="s">
        <v>494</v>
      </c>
      <c r="H8" s="80" t="s">
        <v>494</v>
      </c>
      <c r="I8" s="79"/>
      <c r="J8" s="79"/>
      <c r="K8" s="79"/>
    </row>
    <row r="9" spans="1:11">
      <c r="A9" s="80" t="s">
        <v>491</v>
      </c>
      <c r="B9" s="80" t="s">
        <v>6</v>
      </c>
      <c r="C9" s="80" t="s">
        <v>494</v>
      </c>
      <c r="D9" s="80" t="s">
        <v>494</v>
      </c>
      <c r="E9" s="80" t="s">
        <v>494</v>
      </c>
      <c r="F9" s="80" t="s">
        <v>494</v>
      </c>
      <c r="G9" s="80" t="s">
        <v>494</v>
      </c>
      <c r="H9" s="80" t="s">
        <v>494</v>
      </c>
      <c r="I9" s="79"/>
      <c r="J9" s="79"/>
      <c r="K9" s="79"/>
    </row>
    <row r="10" spans="1:11">
      <c r="A10" s="80" t="s">
        <v>492</v>
      </c>
      <c r="B10" s="80" t="s">
        <v>9</v>
      </c>
      <c r="C10" s="80" t="s">
        <v>494</v>
      </c>
      <c r="D10" s="80" t="s">
        <v>494</v>
      </c>
      <c r="E10" s="80" t="s">
        <v>494</v>
      </c>
      <c r="F10" s="80" t="s">
        <v>494</v>
      </c>
      <c r="G10" s="80" t="s">
        <v>494</v>
      </c>
      <c r="H10" s="80" t="s">
        <v>494</v>
      </c>
      <c r="I10" s="79"/>
      <c r="J10" s="79"/>
      <c r="K10" s="79"/>
    </row>
    <row r="11" spans="1:11">
      <c r="A11" s="80" t="s">
        <v>476</v>
      </c>
      <c r="B11" s="80" t="s">
        <v>6</v>
      </c>
      <c r="C11" s="80" t="s">
        <v>477</v>
      </c>
      <c r="D11" s="80" t="s">
        <v>478</v>
      </c>
      <c r="E11" s="80" t="s">
        <v>494</v>
      </c>
      <c r="F11" s="80" t="s">
        <v>494</v>
      </c>
      <c r="G11" s="80" t="s">
        <v>479</v>
      </c>
      <c r="H11" s="80" t="s">
        <v>103</v>
      </c>
      <c r="I11" s="79"/>
      <c r="J11" s="79"/>
      <c r="K11" s="79"/>
    </row>
    <row r="12" spans="1:11">
      <c r="A12" s="80" t="s">
        <v>480</v>
      </c>
      <c r="B12" s="80" t="s">
        <v>21</v>
      </c>
      <c r="C12" s="80" t="s">
        <v>21</v>
      </c>
      <c r="D12" s="80" t="s">
        <v>26</v>
      </c>
      <c r="E12" s="80" t="s">
        <v>494</v>
      </c>
      <c r="F12" s="80" t="s">
        <v>494</v>
      </c>
      <c r="G12" s="80" t="s">
        <v>479</v>
      </c>
      <c r="H12" s="80" t="s">
        <v>184</v>
      </c>
      <c r="I12" s="79"/>
      <c r="J12" s="79"/>
      <c r="K12" s="79"/>
    </row>
    <row r="13" spans="1:11">
      <c r="A13" s="80" t="s">
        <v>475</v>
      </c>
      <c r="B13" s="80" t="s">
        <v>12</v>
      </c>
      <c r="C13" s="80" t="s">
        <v>9</v>
      </c>
      <c r="D13" s="80" t="s">
        <v>41</v>
      </c>
      <c r="E13" s="80" t="s">
        <v>494</v>
      </c>
      <c r="F13" s="80" t="s">
        <v>494</v>
      </c>
      <c r="G13" s="80" t="s">
        <v>145</v>
      </c>
      <c r="H13" s="80" t="s">
        <v>209</v>
      </c>
      <c r="I13" s="79"/>
      <c r="J13" s="79"/>
      <c r="K13" s="79"/>
    </row>
    <row r="14" spans="1:11">
      <c r="A14" s="80" t="s">
        <v>481</v>
      </c>
      <c r="B14" s="80" t="s">
        <v>10</v>
      </c>
      <c r="C14" s="80" t="s">
        <v>100</v>
      </c>
      <c r="D14" s="80" t="s">
        <v>41</v>
      </c>
      <c r="E14" s="80" t="s">
        <v>178</v>
      </c>
      <c r="F14" s="80" t="s">
        <v>18</v>
      </c>
      <c r="G14" s="80" t="s">
        <v>98</v>
      </c>
      <c r="H14" s="80" t="s">
        <v>173</v>
      </c>
      <c r="I14" s="79"/>
      <c r="J14" s="79"/>
      <c r="K14" s="79"/>
    </row>
    <row r="15" spans="1:11">
      <c r="A15" s="80" t="s">
        <v>482</v>
      </c>
      <c r="B15" s="80" t="s">
        <v>6</v>
      </c>
      <c r="C15" s="80" t="s">
        <v>483</v>
      </c>
      <c r="D15" s="80" t="s">
        <v>142</v>
      </c>
      <c r="E15" s="80" t="s">
        <v>142</v>
      </c>
      <c r="F15" s="80" t="s">
        <v>57</v>
      </c>
      <c r="G15" s="80" t="s">
        <v>142</v>
      </c>
      <c r="H15" s="80" t="s">
        <v>124</v>
      </c>
      <c r="I15" s="79"/>
      <c r="J15" s="79"/>
      <c r="K15" s="79"/>
    </row>
    <row r="16" spans="1:11">
      <c r="A16" s="80" t="s">
        <v>484</v>
      </c>
      <c r="B16" s="80" t="s">
        <v>6</v>
      </c>
      <c r="C16" s="80" t="s">
        <v>6</v>
      </c>
      <c r="D16" s="80" t="s">
        <v>142</v>
      </c>
      <c r="E16" s="80" t="s">
        <v>142</v>
      </c>
      <c r="F16" s="80" t="s">
        <v>57</v>
      </c>
      <c r="G16" s="80" t="s">
        <v>98</v>
      </c>
      <c r="H16" s="80" t="s">
        <v>57</v>
      </c>
      <c r="I16" s="79"/>
      <c r="J16" s="79"/>
      <c r="K16" s="79"/>
    </row>
    <row r="17" spans="1:11">
      <c r="A17" s="80" t="s">
        <v>485</v>
      </c>
      <c r="B17" s="116" t="s">
        <v>44</v>
      </c>
      <c r="C17" s="117"/>
      <c r="D17" s="80" t="s">
        <v>142</v>
      </c>
      <c r="E17" s="80" t="s">
        <v>142</v>
      </c>
      <c r="F17" s="80" t="s">
        <v>11</v>
      </c>
      <c r="G17" s="80" t="s">
        <v>142</v>
      </c>
      <c r="H17" s="80" t="s">
        <v>49</v>
      </c>
      <c r="I17" s="79"/>
      <c r="J17" s="79"/>
      <c r="K17" s="79"/>
    </row>
    <row r="18" spans="1:11">
      <c r="A18" s="80" t="s">
        <v>486</v>
      </c>
      <c r="B18" s="116" t="s">
        <v>21</v>
      </c>
      <c r="C18" s="117"/>
      <c r="D18" s="80" t="s">
        <v>98</v>
      </c>
      <c r="E18" s="80" t="s">
        <v>146</v>
      </c>
      <c r="F18" s="80" t="s">
        <v>57</v>
      </c>
      <c r="G18" s="80" t="s">
        <v>286</v>
      </c>
      <c r="H18" s="80" t="s">
        <v>21</v>
      </c>
      <c r="I18" s="79"/>
      <c r="J18" s="79"/>
      <c r="K18" s="79"/>
    </row>
    <row r="19" spans="1:11">
      <c r="A19" s="80" t="s">
        <v>487</v>
      </c>
      <c r="B19" s="116" t="s">
        <v>21</v>
      </c>
      <c r="C19" s="117"/>
      <c r="D19" s="80" t="s">
        <v>147</v>
      </c>
      <c r="E19" s="80" t="s">
        <v>98</v>
      </c>
      <c r="F19" s="80" t="s">
        <v>49</v>
      </c>
      <c r="G19" s="80" t="s">
        <v>147</v>
      </c>
      <c r="H19" s="80" t="s">
        <v>57</v>
      </c>
      <c r="I19" s="79"/>
      <c r="J19" s="79"/>
      <c r="K19" s="79"/>
    </row>
    <row r="20" spans="1:11">
      <c r="A20" s="80" t="s">
        <v>618</v>
      </c>
      <c r="B20" s="116" t="s">
        <v>21</v>
      </c>
      <c r="C20" s="117"/>
      <c r="D20" s="80" t="s">
        <v>283</v>
      </c>
      <c r="E20" s="80" t="s">
        <v>147</v>
      </c>
      <c r="F20" s="80" t="s">
        <v>49</v>
      </c>
      <c r="G20" s="80" t="s">
        <v>619</v>
      </c>
      <c r="H20" s="80" t="s">
        <v>49</v>
      </c>
      <c r="I20" s="79"/>
      <c r="J20" s="79"/>
      <c r="K20" s="79"/>
    </row>
    <row r="21" spans="1:11">
      <c r="A21" s="80" t="s">
        <v>757</v>
      </c>
      <c r="B21" s="80" t="s">
        <v>14</v>
      </c>
      <c r="C21" s="80" t="s">
        <v>21</v>
      </c>
      <c r="D21" s="80" t="s">
        <v>283</v>
      </c>
      <c r="E21" s="80" t="s">
        <v>146</v>
      </c>
      <c r="F21" s="105" t="s">
        <v>890</v>
      </c>
      <c r="G21" s="80" t="s">
        <v>146</v>
      </c>
      <c r="H21" s="80" t="s">
        <v>57</v>
      </c>
      <c r="I21" s="79"/>
      <c r="J21" s="79"/>
      <c r="K21" s="79"/>
    </row>
    <row r="22" spans="1:11">
      <c r="A22" s="80" t="s">
        <v>885</v>
      </c>
      <c r="B22" s="103" t="s">
        <v>494</v>
      </c>
      <c r="C22" s="103" t="s">
        <v>21</v>
      </c>
      <c r="D22" s="80" t="s">
        <v>283</v>
      </c>
      <c r="E22" s="80" t="s">
        <v>98</v>
      </c>
      <c r="F22" s="80" t="s">
        <v>49</v>
      </c>
      <c r="G22" s="116" t="s">
        <v>49</v>
      </c>
      <c r="H22" s="117"/>
      <c r="I22" s="79"/>
      <c r="J22" s="79"/>
      <c r="K22" s="79"/>
    </row>
    <row r="23" spans="1:11">
      <c r="A23" s="80" t="s">
        <v>887</v>
      </c>
      <c r="B23" s="103" t="s">
        <v>494</v>
      </c>
      <c r="C23" s="103" t="s">
        <v>888</v>
      </c>
      <c r="D23" s="80" t="s">
        <v>356</v>
      </c>
      <c r="E23" s="80" t="s">
        <v>494</v>
      </c>
      <c r="F23" s="104" t="s">
        <v>889</v>
      </c>
      <c r="G23" s="116" t="s">
        <v>147</v>
      </c>
      <c r="H23" s="117"/>
      <c r="I23" s="79"/>
      <c r="J23" s="79"/>
      <c r="K23" s="79"/>
    </row>
    <row r="24" spans="1:11">
      <c r="A24" s="80" t="s">
        <v>965</v>
      </c>
      <c r="B24" s="80" t="s">
        <v>494</v>
      </c>
      <c r="C24" s="80" t="s">
        <v>14</v>
      </c>
      <c r="D24" s="80" t="s">
        <v>494</v>
      </c>
      <c r="E24" s="80" t="s">
        <v>958</v>
      </c>
      <c r="F24" s="80" t="s">
        <v>304</v>
      </c>
      <c r="G24" s="80" t="s">
        <v>147</v>
      </c>
      <c r="H24" s="80" t="s">
        <v>57</v>
      </c>
    </row>
    <row r="25" spans="1:11">
      <c r="A25" s="80" t="s">
        <v>1047</v>
      </c>
      <c r="B25" s="80" t="s">
        <v>114</v>
      </c>
      <c r="C25" s="80" t="s">
        <v>494</v>
      </c>
      <c r="D25" s="80" t="s">
        <v>494</v>
      </c>
      <c r="E25" s="80" t="s">
        <v>494</v>
      </c>
      <c r="F25" s="80" t="s">
        <v>494</v>
      </c>
      <c r="G25" s="80" t="s">
        <v>494</v>
      </c>
      <c r="H25" s="80" t="s">
        <v>494</v>
      </c>
    </row>
  </sheetData>
  <mergeCells count="7">
    <mergeCell ref="G23:H23"/>
    <mergeCell ref="A1:H2"/>
    <mergeCell ref="G22:H22"/>
    <mergeCell ref="B17:C17"/>
    <mergeCell ref="B18:C18"/>
    <mergeCell ref="B19:C19"/>
    <mergeCell ref="B20:C2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02172-39D5-4983-A305-BB8183F76FDA}">
  <dimension ref="A1:P249"/>
  <sheetViews>
    <sheetView topLeftCell="A82" workbookViewId="0">
      <selection activeCell="C15" sqref="C15"/>
    </sheetView>
  </sheetViews>
  <sheetFormatPr defaultRowHeight="12"/>
  <cols>
    <col min="1" max="1" width="3.85546875" style="8" customWidth="1"/>
    <col min="2" max="2" width="18.42578125" style="8" customWidth="1"/>
    <col min="3" max="3" width="11" style="9" bestFit="1" customWidth="1"/>
    <col min="4" max="5" width="10.42578125" style="8" bestFit="1" customWidth="1"/>
    <col min="6" max="6" width="10.42578125" style="8" customWidth="1"/>
    <col min="7" max="7" width="10.140625" style="9" customWidth="1"/>
    <col min="8" max="8" width="9.140625" style="8"/>
    <col min="9" max="9" width="4.28515625" style="9" customWidth="1"/>
    <col min="10" max="10" width="4.28515625" style="8" customWidth="1"/>
    <col min="11" max="11" width="5.42578125" style="8" customWidth="1"/>
    <col min="12" max="12" width="9.140625" style="8"/>
    <col min="13" max="15" width="9.140625" style="14"/>
    <col min="16" max="16384" width="9.140625" style="8"/>
  </cols>
  <sheetData>
    <row r="1" spans="1:11">
      <c r="A1" s="10"/>
      <c r="D1" s="9"/>
    </row>
    <row r="2" spans="1:11">
      <c r="A2" s="10"/>
      <c r="C2" s="106" t="s">
        <v>891</v>
      </c>
      <c r="D2" s="106"/>
      <c r="E2" s="106"/>
      <c r="F2" s="106"/>
      <c r="G2" s="106"/>
    </row>
    <row r="3" spans="1:11">
      <c r="A3" s="10"/>
      <c r="C3" s="106"/>
      <c r="D3" s="106"/>
      <c r="E3" s="106"/>
      <c r="F3" s="106"/>
      <c r="G3" s="106"/>
    </row>
    <row r="4" spans="1:11">
      <c r="A4" s="10"/>
      <c r="B4" s="74" t="s">
        <v>892</v>
      </c>
      <c r="C4" s="75"/>
      <c r="D4" s="74"/>
      <c r="E4" s="74"/>
      <c r="F4" s="74"/>
      <c r="G4" s="75"/>
      <c r="H4" s="74"/>
      <c r="I4" s="75"/>
      <c r="J4" s="74"/>
      <c r="K4" s="30"/>
    </row>
    <row r="5" spans="1:11">
      <c r="A5" s="10"/>
      <c r="B5" s="97"/>
      <c r="C5" s="101">
        <v>43400</v>
      </c>
      <c r="D5" s="100">
        <v>43435</v>
      </c>
      <c r="E5" s="100">
        <v>43512</v>
      </c>
      <c r="F5" s="100">
        <v>43554</v>
      </c>
      <c r="G5" s="101">
        <v>43596</v>
      </c>
      <c r="H5" s="97"/>
      <c r="I5" s="102"/>
      <c r="J5" s="97"/>
    </row>
    <row r="6" spans="1:11">
      <c r="A6" s="10"/>
      <c r="B6" s="30" t="s">
        <v>0</v>
      </c>
      <c r="C6" s="22" t="s">
        <v>768</v>
      </c>
      <c r="D6" s="22" t="s">
        <v>759</v>
      </c>
      <c r="E6" s="22" t="s">
        <v>768</v>
      </c>
      <c r="F6" s="22" t="s">
        <v>893</v>
      </c>
      <c r="G6" s="22" t="s">
        <v>760</v>
      </c>
      <c r="H6" s="21" t="s">
        <v>1</v>
      </c>
      <c r="I6" s="9" t="s">
        <v>3</v>
      </c>
      <c r="J6" s="9" t="s">
        <v>2</v>
      </c>
      <c r="K6" s="31" t="s">
        <v>4</v>
      </c>
    </row>
    <row r="7" spans="1:11">
      <c r="A7" s="9">
        <v>1</v>
      </c>
      <c r="B7" s="8" t="s">
        <v>560</v>
      </c>
      <c r="C7" s="21">
        <v>100</v>
      </c>
      <c r="D7" s="21">
        <v>100</v>
      </c>
      <c r="E7" s="21">
        <v>100</v>
      </c>
      <c r="F7" s="21">
        <v>100</v>
      </c>
      <c r="G7" s="21">
        <v>100</v>
      </c>
      <c r="H7" s="21">
        <f t="shared" ref="H7:H38" si="0">SUM(C7:G7)</f>
        <v>500</v>
      </c>
      <c r="I7" s="9">
        <v>5</v>
      </c>
      <c r="J7" s="8">
        <f t="shared" ref="J7:J38" si="1">COUNT(C7:G7)-COUNTIF(C7:G7,0)</f>
        <v>5</v>
      </c>
      <c r="K7" s="18">
        <f t="shared" ref="K7:K38" si="2">H7/J7</f>
        <v>100</v>
      </c>
    </row>
    <row r="8" spans="1:11">
      <c r="A8" s="9">
        <v>2</v>
      </c>
      <c r="B8" s="8" t="s">
        <v>21</v>
      </c>
      <c r="C8" s="71">
        <v>80</v>
      </c>
      <c r="D8" s="71">
        <v>80</v>
      </c>
      <c r="E8" s="71">
        <v>80</v>
      </c>
      <c r="F8" s="71">
        <v>80</v>
      </c>
      <c r="G8" s="71">
        <v>80</v>
      </c>
      <c r="H8" s="21">
        <f t="shared" si="0"/>
        <v>400</v>
      </c>
      <c r="J8" s="8">
        <f t="shared" si="1"/>
        <v>5</v>
      </c>
      <c r="K8" s="18">
        <f t="shared" si="2"/>
        <v>80</v>
      </c>
    </row>
    <row r="9" spans="1:11">
      <c r="A9" s="9">
        <v>3</v>
      </c>
      <c r="B9" s="8" t="s">
        <v>122</v>
      </c>
      <c r="C9" s="9">
        <v>30</v>
      </c>
      <c r="D9" s="71"/>
      <c r="E9" s="71">
        <v>70</v>
      </c>
      <c r="F9" s="71">
        <v>70</v>
      </c>
      <c r="G9" s="71">
        <v>70</v>
      </c>
      <c r="H9" s="21">
        <f t="shared" si="0"/>
        <v>240</v>
      </c>
      <c r="J9" s="8">
        <f t="shared" si="1"/>
        <v>4</v>
      </c>
      <c r="K9" s="18">
        <f t="shared" si="2"/>
        <v>60</v>
      </c>
    </row>
    <row r="10" spans="1:11">
      <c r="A10" s="9">
        <v>4</v>
      </c>
      <c r="B10" s="8" t="s">
        <v>8</v>
      </c>
      <c r="C10" s="9">
        <v>50</v>
      </c>
      <c r="D10" s="9">
        <v>40</v>
      </c>
      <c r="E10" s="9">
        <v>50</v>
      </c>
      <c r="F10" s="9">
        <v>50</v>
      </c>
      <c r="G10" s="9">
        <v>30</v>
      </c>
      <c r="H10" s="21">
        <f t="shared" si="0"/>
        <v>220</v>
      </c>
      <c r="J10" s="8">
        <f t="shared" si="1"/>
        <v>5</v>
      </c>
      <c r="K10" s="18">
        <f t="shared" si="2"/>
        <v>44</v>
      </c>
    </row>
    <row r="11" spans="1:11">
      <c r="A11" s="9">
        <v>5</v>
      </c>
      <c r="B11" s="8" t="s">
        <v>14</v>
      </c>
      <c r="C11" s="9">
        <v>50</v>
      </c>
      <c r="D11" s="71">
        <v>30</v>
      </c>
      <c r="E11" s="71">
        <v>50</v>
      </c>
      <c r="F11" s="71">
        <v>50</v>
      </c>
      <c r="G11" s="71"/>
      <c r="H11" s="21">
        <f t="shared" si="0"/>
        <v>180</v>
      </c>
      <c r="J11" s="8">
        <f t="shared" si="1"/>
        <v>4</v>
      </c>
      <c r="K11" s="18">
        <f t="shared" si="2"/>
        <v>45</v>
      </c>
    </row>
    <row r="12" spans="1:11">
      <c r="A12" s="9">
        <v>6</v>
      </c>
      <c r="B12" s="8" t="s">
        <v>121</v>
      </c>
      <c r="C12" s="9">
        <v>70</v>
      </c>
      <c r="D12" s="71"/>
      <c r="E12" s="71">
        <v>40</v>
      </c>
      <c r="F12" s="71">
        <v>50</v>
      </c>
      <c r="G12" s="71"/>
      <c r="H12" s="21">
        <f t="shared" si="0"/>
        <v>160</v>
      </c>
      <c r="J12" s="8">
        <f t="shared" si="1"/>
        <v>3</v>
      </c>
      <c r="K12" s="18">
        <f t="shared" si="2"/>
        <v>53.333333333333336</v>
      </c>
    </row>
    <row r="13" spans="1:11">
      <c r="A13" s="9">
        <v>7</v>
      </c>
      <c r="B13" s="8" t="s">
        <v>191</v>
      </c>
      <c r="C13" s="9">
        <v>20</v>
      </c>
      <c r="D13" s="71"/>
      <c r="E13" s="71">
        <v>20</v>
      </c>
      <c r="F13" s="71">
        <v>45</v>
      </c>
      <c r="G13" s="71">
        <v>35</v>
      </c>
      <c r="H13" s="21">
        <f t="shared" si="0"/>
        <v>120</v>
      </c>
      <c r="I13" s="9">
        <v>1</v>
      </c>
      <c r="J13" s="8">
        <f t="shared" si="1"/>
        <v>4</v>
      </c>
      <c r="K13" s="18">
        <f t="shared" si="2"/>
        <v>30</v>
      </c>
    </row>
    <row r="14" spans="1:11">
      <c r="A14" s="9">
        <v>8</v>
      </c>
      <c r="B14" s="8" t="s">
        <v>415</v>
      </c>
      <c r="D14" s="9">
        <v>35</v>
      </c>
      <c r="E14" s="9">
        <v>40</v>
      </c>
      <c r="F14" s="9">
        <v>40</v>
      </c>
      <c r="H14" s="21">
        <f t="shared" si="0"/>
        <v>115</v>
      </c>
      <c r="J14" s="8">
        <f t="shared" si="1"/>
        <v>3</v>
      </c>
      <c r="K14" s="18">
        <f t="shared" si="2"/>
        <v>38.333333333333336</v>
      </c>
    </row>
    <row r="15" spans="1:11">
      <c r="A15" s="9">
        <v>9</v>
      </c>
      <c r="B15" s="8" t="s">
        <v>126</v>
      </c>
      <c r="C15" s="9">
        <v>60</v>
      </c>
      <c r="D15" s="21"/>
      <c r="E15" s="71"/>
      <c r="F15" s="71">
        <v>50</v>
      </c>
      <c r="H15" s="21">
        <f t="shared" si="0"/>
        <v>110</v>
      </c>
      <c r="J15" s="8">
        <f t="shared" si="1"/>
        <v>2</v>
      </c>
      <c r="K15" s="18">
        <f t="shared" si="2"/>
        <v>55</v>
      </c>
    </row>
    <row r="16" spans="1:11">
      <c r="A16" s="9">
        <v>10</v>
      </c>
      <c r="B16" s="8" t="s">
        <v>13</v>
      </c>
      <c r="D16" s="9">
        <v>50</v>
      </c>
      <c r="E16" s="9"/>
      <c r="F16" s="9"/>
      <c r="G16" s="9">
        <v>60</v>
      </c>
      <c r="H16" s="21">
        <f t="shared" si="0"/>
        <v>110</v>
      </c>
      <c r="J16" s="8">
        <f t="shared" si="1"/>
        <v>2</v>
      </c>
      <c r="K16" s="18">
        <f t="shared" si="2"/>
        <v>55</v>
      </c>
    </row>
    <row r="17" spans="1:11">
      <c r="A17" s="9">
        <v>11</v>
      </c>
      <c r="B17" s="8" t="s">
        <v>674</v>
      </c>
      <c r="D17" s="9">
        <v>30</v>
      </c>
      <c r="E17" s="9">
        <v>20</v>
      </c>
      <c r="F17" s="9">
        <v>25</v>
      </c>
      <c r="G17" s="9">
        <v>30</v>
      </c>
      <c r="H17" s="21">
        <f t="shared" si="0"/>
        <v>105</v>
      </c>
      <c r="J17" s="8">
        <f t="shared" si="1"/>
        <v>4</v>
      </c>
      <c r="K17" s="18">
        <f t="shared" si="2"/>
        <v>26.25</v>
      </c>
    </row>
    <row r="18" spans="1:11">
      <c r="A18" s="9">
        <v>12</v>
      </c>
      <c r="B18" s="8" t="s">
        <v>101</v>
      </c>
      <c r="D18" s="9">
        <v>50</v>
      </c>
      <c r="E18" s="9">
        <v>50</v>
      </c>
      <c r="F18" s="9"/>
      <c r="H18" s="21">
        <f t="shared" si="0"/>
        <v>100</v>
      </c>
      <c r="J18" s="8">
        <f t="shared" si="1"/>
        <v>2</v>
      </c>
      <c r="K18" s="18">
        <f t="shared" si="2"/>
        <v>50</v>
      </c>
    </row>
    <row r="19" spans="1:11">
      <c r="A19" s="9">
        <v>13</v>
      </c>
      <c r="B19" s="8" t="s">
        <v>894</v>
      </c>
      <c r="C19" s="9">
        <v>20</v>
      </c>
      <c r="D19" s="21"/>
      <c r="E19" s="9">
        <v>30</v>
      </c>
      <c r="F19" s="9"/>
      <c r="G19" s="9">
        <v>45</v>
      </c>
      <c r="H19" s="21">
        <f t="shared" si="0"/>
        <v>95</v>
      </c>
      <c r="I19" s="9">
        <v>1</v>
      </c>
      <c r="J19" s="8">
        <f t="shared" si="1"/>
        <v>3</v>
      </c>
      <c r="K19" s="18">
        <f t="shared" si="2"/>
        <v>31.666666666666668</v>
      </c>
    </row>
    <row r="20" spans="1:11">
      <c r="A20" s="9">
        <v>14</v>
      </c>
      <c r="B20" s="8" t="s">
        <v>895</v>
      </c>
      <c r="D20" s="9">
        <v>15</v>
      </c>
      <c r="E20" s="9">
        <v>20</v>
      </c>
      <c r="F20" s="9">
        <v>35</v>
      </c>
      <c r="G20" s="9">
        <v>20</v>
      </c>
      <c r="H20" s="21">
        <f t="shared" si="0"/>
        <v>90</v>
      </c>
      <c r="I20" s="9">
        <v>1</v>
      </c>
      <c r="J20" s="8">
        <f t="shared" si="1"/>
        <v>4</v>
      </c>
      <c r="K20" s="18">
        <f t="shared" si="2"/>
        <v>22.5</v>
      </c>
    </row>
    <row r="21" spans="1:11">
      <c r="A21" s="9">
        <v>15</v>
      </c>
      <c r="B21" s="8" t="s">
        <v>671</v>
      </c>
      <c r="C21" s="9">
        <v>40</v>
      </c>
      <c r="D21" s="71"/>
      <c r="E21" s="71"/>
      <c r="F21" s="71"/>
      <c r="G21" s="71">
        <v>50</v>
      </c>
      <c r="H21" s="21">
        <f t="shared" si="0"/>
        <v>90</v>
      </c>
      <c r="J21" s="8">
        <f t="shared" si="1"/>
        <v>2</v>
      </c>
      <c r="K21" s="18">
        <f t="shared" si="2"/>
        <v>45</v>
      </c>
    </row>
    <row r="22" spans="1:11">
      <c r="A22" s="9">
        <v>16</v>
      </c>
      <c r="B22" s="8" t="s">
        <v>683</v>
      </c>
      <c r="C22" s="9">
        <v>40</v>
      </c>
      <c r="D22" s="71"/>
      <c r="E22" s="71"/>
      <c r="F22" s="71">
        <v>40</v>
      </c>
      <c r="G22" s="71"/>
      <c r="H22" s="21">
        <f t="shared" si="0"/>
        <v>80</v>
      </c>
      <c r="J22" s="8">
        <f t="shared" si="1"/>
        <v>2</v>
      </c>
      <c r="K22" s="18">
        <f t="shared" si="2"/>
        <v>40</v>
      </c>
    </row>
    <row r="23" spans="1:11">
      <c r="A23" s="9">
        <v>17</v>
      </c>
      <c r="B23" s="8" t="s">
        <v>454</v>
      </c>
      <c r="C23" s="9">
        <v>50</v>
      </c>
      <c r="D23" s="9"/>
      <c r="E23" s="9"/>
      <c r="F23" s="9"/>
      <c r="G23" s="9">
        <v>30</v>
      </c>
      <c r="H23" s="21">
        <f t="shared" si="0"/>
        <v>80</v>
      </c>
      <c r="J23" s="8">
        <f t="shared" si="1"/>
        <v>2</v>
      </c>
      <c r="K23" s="18">
        <f t="shared" si="2"/>
        <v>40</v>
      </c>
    </row>
    <row r="24" spans="1:11">
      <c r="A24" s="9">
        <v>18</v>
      </c>
      <c r="B24" s="8" t="s">
        <v>672</v>
      </c>
      <c r="D24" s="9">
        <v>40</v>
      </c>
      <c r="E24" s="9"/>
      <c r="F24" s="9"/>
      <c r="G24" s="9">
        <v>40</v>
      </c>
      <c r="H24" s="21">
        <f t="shared" si="0"/>
        <v>80</v>
      </c>
      <c r="J24" s="8">
        <f t="shared" si="1"/>
        <v>2</v>
      </c>
      <c r="K24" s="18">
        <f t="shared" si="2"/>
        <v>40</v>
      </c>
    </row>
    <row r="25" spans="1:11">
      <c r="A25" s="9">
        <v>19</v>
      </c>
      <c r="B25" s="8" t="s">
        <v>632</v>
      </c>
      <c r="C25" s="9">
        <v>35</v>
      </c>
      <c r="D25" s="9">
        <v>25</v>
      </c>
      <c r="E25" s="21"/>
      <c r="F25" s="9">
        <v>15</v>
      </c>
      <c r="H25" s="21">
        <f t="shared" si="0"/>
        <v>75</v>
      </c>
      <c r="J25" s="8">
        <f t="shared" si="1"/>
        <v>3</v>
      </c>
      <c r="K25" s="18">
        <f t="shared" si="2"/>
        <v>25</v>
      </c>
    </row>
    <row r="26" spans="1:11">
      <c r="A26" s="9">
        <v>20</v>
      </c>
      <c r="B26" s="8" t="s">
        <v>405</v>
      </c>
      <c r="C26" s="71"/>
      <c r="D26" s="71">
        <v>70</v>
      </c>
      <c r="E26" s="71"/>
      <c r="F26" s="71"/>
      <c r="G26" s="71"/>
      <c r="H26" s="21">
        <f t="shared" si="0"/>
        <v>70</v>
      </c>
      <c r="J26" s="8">
        <f t="shared" si="1"/>
        <v>1</v>
      </c>
      <c r="K26" s="18">
        <f t="shared" si="2"/>
        <v>70</v>
      </c>
    </row>
    <row r="27" spans="1:11">
      <c r="A27" s="9">
        <v>21</v>
      </c>
      <c r="B27" s="8" t="s">
        <v>896</v>
      </c>
      <c r="C27" s="9">
        <v>40</v>
      </c>
      <c r="D27" s="9"/>
      <c r="E27" s="9">
        <v>30</v>
      </c>
      <c r="F27" s="9"/>
      <c r="H27" s="21">
        <f t="shared" si="0"/>
        <v>70</v>
      </c>
      <c r="J27" s="8">
        <f t="shared" si="1"/>
        <v>2</v>
      </c>
      <c r="K27" s="18">
        <f t="shared" si="2"/>
        <v>35</v>
      </c>
    </row>
    <row r="28" spans="1:11">
      <c r="A28" s="9">
        <v>22</v>
      </c>
      <c r="B28" s="8" t="s">
        <v>304</v>
      </c>
      <c r="C28" s="9">
        <v>30</v>
      </c>
      <c r="D28" s="9"/>
      <c r="E28" s="21"/>
      <c r="F28" s="9">
        <v>40</v>
      </c>
      <c r="H28" s="21">
        <f t="shared" si="0"/>
        <v>70</v>
      </c>
      <c r="J28" s="8">
        <f t="shared" si="1"/>
        <v>2</v>
      </c>
      <c r="K28" s="18">
        <f t="shared" si="2"/>
        <v>35</v>
      </c>
    </row>
    <row r="29" spans="1:11">
      <c r="A29" s="9">
        <v>23</v>
      </c>
      <c r="B29" s="8" t="s">
        <v>897</v>
      </c>
      <c r="D29" s="9"/>
      <c r="E29" s="9">
        <v>15</v>
      </c>
      <c r="F29" s="9">
        <v>30</v>
      </c>
      <c r="G29" s="9">
        <v>20</v>
      </c>
      <c r="H29" s="21">
        <f t="shared" si="0"/>
        <v>65</v>
      </c>
      <c r="J29" s="8">
        <f t="shared" si="1"/>
        <v>3</v>
      </c>
      <c r="K29" s="18">
        <f t="shared" si="2"/>
        <v>21.666666666666668</v>
      </c>
    </row>
    <row r="30" spans="1:11">
      <c r="A30" s="9">
        <v>24</v>
      </c>
      <c r="B30" s="8" t="s">
        <v>9</v>
      </c>
      <c r="D30" s="9">
        <v>60</v>
      </c>
      <c r="E30" s="9"/>
      <c r="F30" s="9"/>
      <c r="H30" s="21">
        <f t="shared" si="0"/>
        <v>60</v>
      </c>
      <c r="J30" s="8">
        <f t="shared" si="1"/>
        <v>1</v>
      </c>
      <c r="K30" s="18">
        <f t="shared" si="2"/>
        <v>60</v>
      </c>
    </row>
    <row r="31" spans="1:11">
      <c r="A31" s="9">
        <v>25</v>
      </c>
      <c r="B31" s="8" t="s">
        <v>114</v>
      </c>
      <c r="D31" s="9"/>
      <c r="E31" s="9">
        <v>60</v>
      </c>
      <c r="F31" s="9"/>
      <c r="H31" s="21">
        <f t="shared" si="0"/>
        <v>60</v>
      </c>
      <c r="J31" s="8">
        <f t="shared" si="1"/>
        <v>1</v>
      </c>
      <c r="K31" s="18">
        <f t="shared" si="2"/>
        <v>60</v>
      </c>
    </row>
    <row r="32" spans="1:11">
      <c r="A32" s="9">
        <v>26</v>
      </c>
      <c r="B32" s="8" t="s">
        <v>690</v>
      </c>
      <c r="D32" s="9"/>
      <c r="E32" s="9"/>
      <c r="F32" s="9">
        <v>60</v>
      </c>
      <c r="H32" s="21">
        <f t="shared" si="0"/>
        <v>60</v>
      </c>
      <c r="J32" s="8">
        <f t="shared" si="1"/>
        <v>1</v>
      </c>
      <c r="K32" s="18">
        <f t="shared" si="2"/>
        <v>60</v>
      </c>
    </row>
    <row r="33" spans="1:11">
      <c r="A33" s="9">
        <v>27</v>
      </c>
      <c r="B33" s="8" t="s">
        <v>694</v>
      </c>
      <c r="C33" s="9">
        <v>30</v>
      </c>
      <c r="D33" s="71"/>
      <c r="E33" s="94"/>
      <c r="F33" s="94"/>
      <c r="G33" s="71">
        <v>30</v>
      </c>
      <c r="H33" s="21">
        <f t="shared" si="0"/>
        <v>60</v>
      </c>
      <c r="J33" s="8">
        <f t="shared" si="1"/>
        <v>2</v>
      </c>
      <c r="K33" s="18">
        <f t="shared" si="2"/>
        <v>30</v>
      </c>
    </row>
    <row r="34" spans="1:11">
      <c r="A34" s="9">
        <v>28</v>
      </c>
      <c r="B34" s="8" t="s">
        <v>651</v>
      </c>
      <c r="D34" s="9"/>
      <c r="E34" s="9">
        <v>30</v>
      </c>
      <c r="F34" s="9"/>
      <c r="G34" s="9">
        <v>30</v>
      </c>
      <c r="H34" s="21">
        <f t="shared" si="0"/>
        <v>60</v>
      </c>
      <c r="J34" s="8">
        <f t="shared" si="1"/>
        <v>2</v>
      </c>
      <c r="K34" s="18">
        <f t="shared" si="2"/>
        <v>30</v>
      </c>
    </row>
    <row r="35" spans="1:11">
      <c r="A35" s="9">
        <v>29</v>
      </c>
      <c r="B35" s="8" t="s">
        <v>376</v>
      </c>
      <c r="D35" s="9">
        <v>20</v>
      </c>
      <c r="E35" s="9">
        <v>35</v>
      </c>
      <c r="F35" s="9"/>
      <c r="H35" s="21">
        <f t="shared" si="0"/>
        <v>55</v>
      </c>
      <c r="J35" s="8">
        <f t="shared" si="1"/>
        <v>2</v>
      </c>
      <c r="K35" s="18">
        <f t="shared" si="2"/>
        <v>27.5</v>
      </c>
    </row>
    <row r="36" spans="1:11">
      <c r="A36" s="9">
        <v>30</v>
      </c>
      <c r="B36" s="8" t="s">
        <v>898</v>
      </c>
      <c r="C36" s="9">
        <v>15</v>
      </c>
      <c r="D36" s="71">
        <v>20</v>
      </c>
      <c r="E36" s="71"/>
      <c r="F36" s="71"/>
      <c r="G36" s="71">
        <v>20</v>
      </c>
      <c r="H36" s="21">
        <f t="shared" si="0"/>
        <v>55</v>
      </c>
      <c r="J36" s="8">
        <f t="shared" si="1"/>
        <v>3</v>
      </c>
      <c r="K36" s="18">
        <f t="shared" si="2"/>
        <v>18.333333333333332</v>
      </c>
    </row>
    <row r="37" spans="1:11">
      <c r="A37" s="9">
        <v>31</v>
      </c>
      <c r="B37" s="8" t="s">
        <v>899</v>
      </c>
      <c r="C37" s="9">
        <v>50</v>
      </c>
      <c r="D37" s="9"/>
      <c r="E37" s="9"/>
      <c r="F37" s="9"/>
      <c r="G37" s="21"/>
      <c r="H37" s="21">
        <f t="shared" si="0"/>
        <v>50</v>
      </c>
      <c r="J37" s="8">
        <f t="shared" si="1"/>
        <v>1</v>
      </c>
      <c r="K37" s="18">
        <f t="shared" si="2"/>
        <v>50</v>
      </c>
    </row>
    <row r="38" spans="1:11">
      <c r="A38" s="9">
        <v>32</v>
      </c>
      <c r="B38" s="8" t="s">
        <v>252</v>
      </c>
      <c r="D38" s="9">
        <v>50</v>
      </c>
      <c r="E38" s="9"/>
      <c r="F38" s="9"/>
      <c r="H38" s="21">
        <f t="shared" si="0"/>
        <v>50</v>
      </c>
      <c r="J38" s="8">
        <f t="shared" si="1"/>
        <v>1</v>
      </c>
      <c r="K38" s="18">
        <f t="shared" si="2"/>
        <v>50</v>
      </c>
    </row>
    <row r="39" spans="1:11">
      <c r="A39" s="9">
        <v>33</v>
      </c>
      <c r="B39" s="8" t="s">
        <v>444</v>
      </c>
      <c r="D39" s="9">
        <v>50</v>
      </c>
      <c r="E39" s="9"/>
      <c r="F39" s="9"/>
      <c r="H39" s="21">
        <f t="shared" ref="H39:H70" si="3">SUM(C39:G39)</f>
        <v>50</v>
      </c>
      <c r="J39" s="8">
        <f t="shared" ref="J39:J70" si="4">COUNT(C39:G39)-COUNTIF(C39:G39,0)</f>
        <v>1</v>
      </c>
      <c r="K39" s="18">
        <f t="shared" ref="K39:K70" si="5">H39/J39</f>
        <v>50</v>
      </c>
    </row>
    <row r="40" spans="1:11">
      <c r="A40" s="9">
        <v>34</v>
      </c>
      <c r="B40" s="8" t="s">
        <v>118</v>
      </c>
      <c r="D40" s="9"/>
      <c r="E40" s="9">
        <v>50</v>
      </c>
      <c r="F40" s="9"/>
      <c r="H40" s="21">
        <f t="shared" si="3"/>
        <v>50</v>
      </c>
      <c r="J40" s="8">
        <f t="shared" si="4"/>
        <v>1</v>
      </c>
      <c r="K40" s="18">
        <f t="shared" si="5"/>
        <v>50</v>
      </c>
    </row>
    <row r="41" spans="1:11">
      <c r="A41" s="9">
        <v>35</v>
      </c>
      <c r="B41" s="8" t="s">
        <v>556</v>
      </c>
      <c r="D41" s="9"/>
      <c r="E41" s="9"/>
      <c r="F41" s="9"/>
      <c r="G41" s="9">
        <v>50</v>
      </c>
      <c r="H41" s="21">
        <f t="shared" si="3"/>
        <v>50</v>
      </c>
      <c r="J41" s="8">
        <f t="shared" si="4"/>
        <v>1</v>
      </c>
      <c r="K41" s="18">
        <f t="shared" si="5"/>
        <v>50</v>
      </c>
    </row>
    <row r="42" spans="1:11">
      <c r="A42" s="9">
        <v>36</v>
      </c>
      <c r="B42" s="8" t="s">
        <v>900</v>
      </c>
      <c r="C42" s="9">
        <v>30</v>
      </c>
      <c r="D42" s="9"/>
      <c r="E42" s="9">
        <v>20</v>
      </c>
      <c r="F42" s="9"/>
      <c r="H42" s="21">
        <f t="shared" si="3"/>
        <v>50</v>
      </c>
      <c r="J42" s="8">
        <f t="shared" si="4"/>
        <v>2</v>
      </c>
      <c r="K42" s="18">
        <f t="shared" si="5"/>
        <v>25</v>
      </c>
    </row>
    <row r="43" spans="1:11">
      <c r="A43" s="9">
        <v>37</v>
      </c>
      <c r="B43" s="8" t="s">
        <v>688</v>
      </c>
      <c r="C43" s="9">
        <v>45</v>
      </c>
      <c r="D43" s="9"/>
      <c r="E43" s="21"/>
      <c r="F43" s="21"/>
      <c r="H43" s="21">
        <f t="shared" si="3"/>
        <v>45</v>
      </c>
      <c r="I43" s="9">
        <v>1</v>
      </c>
      <c r="J43" s="8">
        <f t="shared" si="4"/>
        <v>1</v>
      </c>
      <c r="K43" s="18">
        <f t="shared" si="5"/>
        <v>45</v>
      </c>
    </row>
    <row r="44" spans="1:11">
      <c r="A44" s="9">
        <v>38</v>
      </c>
      <c r="B44" s="8" t="s">
        <v>167</v>
      </c>
      <c r="D44" s="9">
        <v>45</v>
      </c>
      <c r="E44" s="9"/>
      <c r="F44" s="9"/>
      <c r="H44" s="21">
        <f t="shared" si="3"/>
        <v>45</v>
      </c>
      <c r="I44" s="9">
        <v>1</v>
      </c>
      <c r="J44" s="8">
        <f t="shared" si="4"/>
        <v>1</v>
      </c>
      <c r="K44" s="18">
        <f t="shared" si="5"/>
        <v>45</v>
      </c>
    </row>
    <row r="45" spans="1:11">
      <c r="A45" s="9">
        <v>39</v>
      </c>
      <c r="B45" s="8" t="s">
        <v>901</v>
      </c>
      <c r="D45" s="9"/>
      <c r="E45" s="9">
        <v>45</v>
      </c>
      <c r="F45" s="9"/>
      <c r="G45" s="71"/>
      <c r="H45" s="21">
        <f t="shared" si="3"/>
        <v>45</v>
      </c>
      <c r="I45" s="9">
        <v>1</v>
      </c>
      <c r="J45" s="8">
        <f t="shared" si="4"/>
        <v>1</v>
      </c>
      <c r="K45" s="18">
        <f t="shared" si="5"/>
        <v>45</v>
      </c>
    </row>
    <row r="46" spans="1:11">
      <c r="A46" s="9">
        <v>40</v>
      </c>
      <c r="B46" s="8" t="s">
        <v>902</v>
      </c>
      <c r="D46" s="71">
        <v>20</v>
      </c>
      <c r="E46" s="71">
        <v>15</v>
      </c>
      <c r="F46" s="71"/>
      <c r="G46" s="71">
        <v>10</v>
      </c>
      <c r="H46" s="21">
        <f t="shared" si="3"/>
        <v>45</v>
      </c>
      <c r="J46" s="8">
        <f t="shared" si="4"/>
        <v>3</v>
      </c>
      <c r="K46" s="18">
        <f t="shared" si="5"/>
        <v>15</v>
      </c>
    </row>
    <row r="47" spans="1:11">
      <c r="A47" s="9">
        <v>41</v>
      </c>
      <c r="B47" s="8" t="s">
        <v>903</v>
      </c>
      <c r="C47" s="9">
        <v>40</v>
      </c>
      <c r="D47" s="9"/>
      <c r="E47" s="9"/>
      <c r="F47" s="9"/>
      <c r="G47" s="21"/>
      <c r="H47" s="21">
        <f t="shared" si="3"/>
        <v>40</v>
      </c>
      <c r="J47" s="8">
        <f t="shared" si="4"/>
        <v>1</v>
      </c>
      <c r="K47" s="18">
        <f t="shared" si="5"/>
        <v>40</v>
      </c>
    </row>
    <row r="48" spans="1:11">
      <c r="A48" s="9">
        <v>42</v>
      </c>
      <c r="B48" s="8" t="s">
        <v>65</v>
      </c>
      <c r="D48" s="71">
        <v>40</v>
      </c>
      <c r="E48" s="71"/>
      <c r="F48" s="71"/>
      <c r="G48" s="71"/>
      <c r="H48" s="21">
        <f t="shared" si="3"/>
        <v>40</v>
      </c>
      <c r="J48" s="8">
        <f t="shared" si="4"/>
        <v>1</v>
      </c>
      <c r="K48" s="18">
        <f t="shared" si="5"/>
        <v>40</v>
      </c>
    </row>
    <row r="49" spans="1:11">
      <c r="A49" s="9">
        <v>43</v>
      </c>
      <c r="B49" s="8" t="s">
        <v>766</v>
      </c>
      <c r="D49" s="9">
        <v>40</v>
      </c>
      <c r="E49" s="9"/>
      <c r="F49" s="9"/>
      <c r="H49" s="21">
        <f t="shared" si="3"/>
        <v>40</v>
      </c>
      <c r="J49" s="8">
        <f t="shared" si="4"/>
        <v>1</v>
      </c>
      <c r="K49" s="18">
        <f t="shared" si="5"/>
        <v>40</v>
      </c>
    </row>
    <row r="50" spans="1:11">
      <c r="A50" s="9">
        <v>44</v>
      </c>
      <c r="B50" s="8" t="s">
        <v>445</v>
      </c>
      <c r="D50" s="9"/>
      <c r="E50" s="9">
        <v>40</v>
      </c>
      <c r="F50" s="9"/>
      <c r="H50" s="21">
        <f t="shared" si="3"/>
        <v>40</v>
      </c>
      <c r="J50" s="8">
        <f t="shared" si="4"/>
        <v>1</v>
      </c>
      <c r="K50" s="18">
        <f t="shared" si="5"/>
        <v>40</v>
      </c>
    </row>
    <row r="51" spans="1:11">
      <c r="A51" s="9">
        <v>45</v>
      </c>
      <c r="B51" s="8" t="s">
        <v>904</v>
      </c>
      <c r="D51" s="9"/>
      <c r="E51" s="71">
        <v>40</v>
      </c>
      <c r="F51" s="71"/>
      <c r="H51" s="21">
        <f t="shared" si="3"/>
        <v>40</v>
      </c>
      <c r="J51" s="8">
        <f t="shared" si="4"/>
        <v>1</v>
      </c>
      <c r="K51" s="18">
        <f t="shared" si="5"/>
        <v>40</v>
      </c>
    </row>
    <row r="52" spans="1:11">
      <c r="A52" s="9">
        <v>46</v>
      </c>
      <c r="B52" s="8" t="s">
        <v>568</v>
      </c>
      <c r="D52" s="9"/>
      <c r="E52" s="9"/>
      <c r="F52" s="9">
        <v>40</v>
      </c>
      <c r="H52" s="21">
        <f t="shared" si="3"/>
        <v>40</v>
      </c>
      <c r="J52" s="8">
        <f t="shared" si="4"/>
        <v>1</v>
      </c>
      <c r="K52" s="18">
        <f t="shared" si="5"/>
        <v>40</v>
      </c>
    </row>
    <row r="53" spans="1:11">
      <c r="A53" s="9">
        <v>47</v>
      </c>
      <c r="B53" s="8" t="s">
        <v>120</v>
      </c>
      <c r="D53" s="9"/>
      <c r="E53" s="9"/>
      <c r="F53" s="9"/>
      <c r="G53" s="9">
        <v>40</v>
      </c>
      <c r="H53" s="21">
        <f t="shared" si="3"/>
        <v>40</v>
      </c>
      <c r="J53" s="8">
        <f t="shared" si="4"/>
        <v>1</v>
      </c>
      <c r="K53" s="18">
        <f t="shared" si="5"/>
        <v>40</v>
      </c>
    </row>
    <row r="54" spans="1:11">
      <c r="A54" s="9">
        <v>48</v>
      </c>
      <c r="B54" s="8" t="s">
        <v>905</v>
      </c>
      <c r="D54" s="9"/>
      <c r="E54" s="9"/>
      <c r="F54" s="9"/>
      <c r="G54" s="9">
        <v>40</v>
      </c>
      <c r="H54" s="21">
        <f t="shared" si="3"/>
        <v>40</v>
      </c>
      <c r="J54" s="8">
        <f t="shared" si="4"/>
        <v>1</v>
      </c>
      <c r="K54" s="18">
        <f t="shared" si="5"/>
        <v>40</v>
      </c>
    </row>
    <row r="55" spans="1:11">
      <c r="A55" s="9">
        <v>49</v>
      </c>
      <c r="B55" s="8" t="s">
        <v>649</v>
      </c>
      <c r="C55" s="9">
        <v>15</v>
      </c>
      <c r="D55" s="9"/>
      <c r="E55" s="9">
        <v>25</v>
      </c>
      <c r="F55" s="9"/>
      <c r="H55" s="21">
        <f t="shared" si="3"/>
        <v>40</v>
      </c>
      <c r="J55" s="8">
        <f t="shared" si="4"/>
        <v>2</v>
      </c>
      <c r="K55" s="18">
        <f t="shared" si="5"/>
        <v>20</v>
      </c>
    </row>
    <row r="56" spans="1:11">
      <c r="A56" s="9">
        <v>50</v>
      </c>
      <c r="B56" s="8" t="s">
        <v>906</v>
      </c>
      <c r="C56" s="9">
        <v>15</v>
      </c>
      <c r="D56" s="9"/>
      <c r="E56" s="9"/>
      <c r="F56" s="9">
        <v>20</v>
      </c>
      <c r="H56" s="21">
        <f t="shared" si="3"/>
        <v>35</v>
      </c>
      <c r="J56" s="8">
        <f t="shared" si="4"/>
        <v>2</v>
      </c>
      <c r="K56" s="18">
        <f t="shared" si="5"/>
        <v>17.5</v>
      </c>
    </row>
    <row r="57" spans="1:11">
      <c r="A57" s="9">
        <v>51</v>
      </c>
      <c r="B57" s="8" t="s">
        <v>907</v>
      </c>
      <c r="D57" s="9"/>
      <c r="E57" s="9">
        <v>15</v>
      </c>
      <c r="F57" s="9">
        <v>15</v>
      </c>
      <c r="G57" s="9">
        <v>5</v>
      </c>
      <c r="H57" s="21">
        <f t="shared" si="3"/>
        <v>35</v>
      </c>
      <c r="J57" s="8">
        <f t="shared" si="4"/>
        <v>3</v>
      </c>
      <c r="K57" s="18">
        <f t="shared" si="5"/>
        <v>11.666666666666666</v>
      </c>
    </row>
    <row r="58" spans="1:11">
      <c r="A58" s="9">
        <v>52</v>
      </c>
      <c r="B58" s="8" t="s">
        <v>908</v>
      </c>
      <c r="D58" s="9">
        <v>30</v>
      </c>
      <c r="E58" s="9"/>
      <c r="F58" s="9"/>
      <c r="H58" s="21">
        <f t="shared" si="3"/>
        <v>30</v>
      </c>
      <c r="J58" s="8">
        <f t="shared" si="4"/>
        <v>1</v>
      </c>
      <c r="K58" s="18">
        <f t="shared" si="5"/>
        <v>30</v>
      </c>
    </row>
    <row r="59" spans="1:11">
      <c r="A59" s="9">
        <v>53</v>
      </c>
      <c r="B59" s="8" t="s">
        <v>909</v>
      </c>
      <c r="D59" s="9"/>
      <c r="E59" s="9">
        <v>30</v>
      </c>
      <c r="F59" s="9"/>
      <c r="H59" s="21">
        <f t="shared" si="3"/>
        <v>30</v>
      </c>
      <c r="J59" s="8">
        <f t="shared" si="4"/>
        <v>1</v>
      </c>
      <c r="K59" s="18">
        <f t="shared" si="5"/>
        <v>30</v>
      </c>
    </row>
    <row r="60" spans="1:11">
      <c r="A60" s="9">
        <v>54</v>
      </c>
      <c r="B60" s="8" t="s">
        <v>910</v>
      </c>
      <c r="D60" s="9"/>
      <c r="E60" s="9"/>
      <c r="F60" s="9">
        <v>30</v>
      </c>
      <c r="H60" s="21">
        <f t="shared" si="3"/>
        <v>30</v>
      </c>
      <c r="J60" s="8">
        <f t="shared" si="4"/>
        <v>1</v>
      </c>
      <c r="K60" s="18">
        <f t="shared" si="5"/>
        <v>30</v>
      </c>
    </row>
    <row r="61" spans="1:11">
      <c r="A61" s="9">
        <v>55</v>
      </c>
      <c r="B61" s="8" t="s">
        <v>616</v>
      </c>
      <c r="D61" s="9">
        <v>20</v>
      </c>
      <c r="E61" s="9">
        <v>10</v>
      </c>
      <c r="F61" s="9"/>
      <c r="H61" s="21">
        <f t="shared" si="3"/>
        <v>30</v>
      </c>
      <c r="J61" s="8">
        <f t="shared" si="4"/>
        <v>2</v>
      </c>
      <c r="K61" s="18">
        <f t="shared" si="5"/>
        <v>15</v>
      </c>
    </row>
    <row r="62" spans="1:11">
      <c r="A62" s="9">
        <v>56</v>
      </c>
      <c r="B62" s="8" t="s">
        <v>773</v>
      </c>
      <c r="D62" s="9"/>
      <c r="E62" s="9"/>
      <c r="F62" s="9">
        <v>15</v>
      </c>
      <c r="G62" s="9">
        <v>15</v>
      </c>
      <c r="H62" s="21">
        <f t="shared" si="3"/>
        <v>30</v>
      </c>
      <c r="J62" s="8">
        <f t="shared" si="4"/>
        <v>2</v>
      </c>
      <c r="K62" s="18">
        <f t="shared" si="5"/>
        <v>15</v>
      </c>
    </row>
    <row r="63" spans="1:11">
      <c r="A63" s="9">
        <v>57</v>
      </c>
      <c r="B63" s="8" t="s">
        <v>911</v>
      </c>
      <c r="C63" s="9">
        <v>25</v>
      </c>
      <c r="D63" s="9"/>
      <c r="E63" s="9"/>
      <c r="F63" s="9"/>
      <c r="H63" s="21">
        <f t="shared" si="3"/>
        <v>25</v>
      </c>
      <c r="J63" s="8">
        <f t="shared" si="4"/>
        <v>1</v>
      </c>
      <c r="K63" s="18">
        <f t="shared" si="5"/>
        <v>25</v>
      </c>
    </row>
    <row r="64" spans="1:11">
      <c r="A64" s="9">
        <v>58</v>
      </c>
      <c r="B64" s="8" t="s">
        <v>912</v>
      </c>
      <c r="D64" s="9"/>
      <c r="E64" s="9"/>
      <c r="F64" s="9"/>
      <c r="G64" s="9">
        <v>25</v>
      </c>
      <c r="H64" s="21">
        <f t="shared" si="3"/>
        <v>25</v>
      </c>
      <c r="J64" s="8">
        <f t="shared" si="4"/>
        <v>1</v>
      </c>
      <c r="K64" s="18">
        <f t="shared" si="5"/>
        <v>25</v>
      </c>
    </row>
    <row r="65" spans="1:11">
      <c r="A65" s="9">
        <v>59</v>
      </c>
      <c r="B65" s="8" t="s">
        <v>913</v>
      </c>
      <c r="C65" s="9">
        <v>10</v>
      </c>
      <c r="D65" s="9"/>
      <c r="E65" s="9"/>
      <c r="F65" s="9"/>
      <c r="G65" s="9">
        <v>15</v>
      </c>
      <c r="H65" s="21">
        <f t="shared" si="3"/>
        <v>25</v>
      </c>
      <c r="J65" s="8">
        <f t="shared" si="4"/>
        <v>2</v>
      </c>
      <c r="K65" s="18">
        <f t="shared" si="5"/>
        <v>12.5</v>
      </c>
    </row>
    <row r="66" spans="1:11">
      <c r="A66" s="9">
        <v>60</v>
      </c>
      <c r="B66" s="8" t="s">
        <v>914</v>
      </c>
      <c r="D66" s="9"/>
      <c r="E66" s="9">
        <v>8</v>
      </c>
      <c r="F66" s="9">
        <v>15</v>
      </c>
      <c r="H66" s="21">
        <f t="shared" si="3"/>
        <v>23</v>
      </c>
      <c r="J66" s="8">
        <f t="shared" si="4"/>
        <v>2</v>
      </c>
      <c r="K66" s="18">
        <f t="shared" si="5"/>
        <v>11.5</v>
      </c>
    </row>
    <row r="67" spans="1:11">
      <c r="A67" s="9">
        <v>61</v>
      </c>
      <c r="B67" s="8" t="s">
        <v>915</v>
      </c>
      <c r="C67" s="9">
        <v>20</v>
      </c>
      <c r="D67" s="9"/>
      <c r="E67" s="9"/>
      <c r="F67" s="9"/>
      <c r="H67" s="21">
        <f t="shared" si="3"/>
        <v>20</v>
      </c>
      <c r="I67" s="9">
        <v>1</v>
      </c>
      <c r="J67" s="8">
        <f t="shared" si="4"/>
        <v>1</v>
      </c>
      <c r="K67" s="18">
        <f t="shared" si="5"/>
        <v>20</v>
      </c>
    </row>
    <row r="68" spans="1:11">
      <c r="A68" s="9">
        <v>62</v>
      </c>
      <c r="B68" s="8" t="s">
        <v>916</v>
      </c>
      <c r="C68" s="9">
        <v>20</v>
      </c>
      <c r="D68" s="9"/>
      <c r="E68" s="9"/>
      <c r="F68" s="9"/>
      <c r="H68" s="21">
        <f t="shared" si="3"/>
        <v>20</v>
      </c>
      <c r="J68" s="8">
        <f t="shared" si="4"/>
        <v>1</v>
      </c>
      <c r="K68" s="18">
        <f t="shared" si="5"/>
        <v>20</v>
      </c>
    </row>
    <row r="69" spans="1:11">
      <c r="A69" s="9">
        <v>63</v>
      </c>
      <c r="B69" s="8" t="s">
        <v>917</v>
      </c>
      <c r="C69" s="9">
        <v>20</v>
      </c>
      <c r="D69" s="9"/>
      <c r="E69" s="9"/>
      <c r="F69" s="9"/>
      <c r="H69" s="21">
        <f t="shared" si="3"/>
        <v>20</v>
      </c>
      <c r="J69" s="8">
        <f t="shared" si="4"/>
        <v>1</v>
      </c>
      <c r="K69" s="18">
        <f t="shared" si="5"/>
        <v>20</v>
      </c>
    </row>
    <row r="70" spans="1:11">
      <c r="A70" s="9">
        <v>64</v>
      </c>
      <c r="B70" s="8" t="s">
        <v>918</v>
      </c>
      <c r="D70" s="71"/>
      <c r="E70" s="71">
        <v>20</v>
      </c>
      <c r="F70" s="71"/>
      <c r="G70" s="71"/>
      <c r="H70" s="21">
        <f t="shared" si="3"/>
        <v>20</v>
      </c>
      <c r="J70" s="8">
        <f t="shared" si="4"/>
        <v>1</v>
      </c>
      <c r="K70" s="18">
        <f t="shared" si="5"/>
        <v>20</v>
      </c>
    </row>
    <row r="71" spans="1:11">
      <c r="A71" s="9">
        <v>65</v>
      </c>
      <c r="B71" s="8" t="s">
        <v>919</v>
      </c>
      <c r="D71" s="9"/>
      <c r="E71" s="9"/>
      <c r="F71" s="9">
        <v>20</v>
      </c>
      <c r="H71" s="21">
        <f t="shared" ref="H71:H102" si="6">SUM(C71:G71)</f>
        <v>20</v>
      </c>
      <c r="J71" s="8">
        <f t="shared" ref="J71:J88" si="7">COUNT(C71:G71)-COUNTIF(C71:G71,0)</f>
        <v>1</v>
      </c>
      <c r="K71" s="18">
        <f t="shared" ref="K71:K102" si="8">H71/J71</f>
        <v>20</v>
      </c>
    </row>
    <row r="72" spans="1:11">
      <c r="A72" s="9">
        <v>66</v>
      </c>
      <c r="B72" s="8" t="s">
        <v>767</v>
      </c>
      <c r="D72" s="9"/>
      <c r="E72" s="9"/>
      <c r="F72" s="9">
        <v>20</v>
      </c>
      <c r="H72" s="21">
        <f t="shared" si="6"/>
        <v>20</v>
      </c>
      <c r="J72" s="8">
        <f t="shared" si="7"/>
        <v>1</v>
      </c>
      <c r="K72" s="18">
        <f t="shared" si="8"/>
        <v>20</v>
      </c>
    </row>
    <row r="73" spans="1:11">
      <c r="A73" s="9">
        <v>67</v>
      </c>
      <c r="B73" s="8" t="s">
        <v>268</v>
      </c>
      <c r="D73" s="9"/>
      <c r="E73" s="9"/>
      <c r="F73" s="9">
        <v>20</v>
      </c>
      <c r="H73" s="21">
        <f t="shared" si="6"/>
        <v>20</v>
      </c>
      <c r="J73" s="8">
        <f t="shared" si="7"/>
        <v>1</v>
      </c>
      <c r="K73" s="18">
        <f t="shared" si="8"/>
        <v>20</v>
      </c>
    </row>
    <row r="74" spans="1:11">
      <c r="A74" s="9">
        <v>68</v>
      </c>
      <c r="B74" s="8" t="s">
        <v>653</v>
      </c>
      <c r="C74" s="9">
        <v>15</v>
      </c>
      <c r="D74" s="9"/>
      <c r="E74" s="9">
        <v>5</v>
      </c>
      <c r="F74" s="9"/>
      <c r="H74" s="21">
        <f t="shared" si="6"/>
        <v>20</v>
      </c>
      <c r="J74" s="8">
        <f t="shared" si="7"/>
        <v>2</v>
      </c>
      <c r="K74" s="18">
        <f t="shared" si="8"/>
        <v>10</v>
      </c>
    </row>
    <row r="75" spans="1:11">
      <c r="A75" s="9">
        <v>69</v>
      </c>
      <c r="B75" s="8" t="s">
        <v>920</v>
      </c>
      <c r="C75" s="9">
        <v>15</v>
      </c>
      <c r="D75" s="9"/>
      <c r="E75" s="9"/>
      <c r="F75" s="9"/>
      <c r="H75" s="21">
        <f t="shared" si="6"/>
        <v>15</v>
      </c>
      <c r="J75" s="8">
        <f t="shared" si="7"/>
        <v>1</v>
      </c>
      <c r="K75" s="18">
        <f t="shared" si="8"/>
        <v>15</v>
      </c>
    </row>
    <row r="76" spans="1:11">
      <c r="A76" s="9">
        <v>70</v>
      </c>
      <c r="B76" s="8" t="s">
        <v>323</v>
      </c>
      <c r="D76" s="9">
        <v>15</v>
      </c>
      <c r="E76" s="9"/>
      <c r="F76" s="9"/>
      <c r="H76" s="21">
        <f t="shared" si="6"/>
        <v>15</v>
      </c>
      <c r="J76" s="8">
        <f t="shared" si="7"/>
        <v>1</v>
      </c>
      <c r="K76" s="18">
        <f t="shared" si="8"/>
        <v>15</v>
      </c>
    </row>
    <row r="77" spans="1:11">
      <c r="A77" s="9">
        <v>71</v>
      </c>
      <c r="B77" s="8" t="s">
        <v>585</v>
      </c>
      <c r="D77" s="9">
        <v>15</v>
      </c>
      <c r="E77" s="9"/>
      <c r="F77" s="9"/>
      <c r="H77" s="21">
        <f t="shared" si="6"/>
        <v>15</v>
      </c>
      <c r="J77" s="8">
        <f t="shared" si="7"/>
        <v>1</v>
      </c>
      <c r="K77" s="18">
        <f t="shared" si="8"/>
        <v>15</v>
      </c>
    </row>
    <row r="78" spans="1:11">
      <c r="A78" s="9">
        <v>72</v>
      </c>
      <c r="B78" s="8" t="s">
        <v>921</v>
      </c>
      <c r="D78" s="9">
        <v>15</v>
      </c>
      <c r="E78" s="9"/>
      <c r="F78" s="9"/>
      <c r="H78" s="21">
        <f t="shared" si="6"/>
        <v>15</v>
      </c>
      <c r="J78" s="8">
        <f t="shared" si="7"/>
        <v>1</v>
      </c>
      <c r="K78" s="18">
        <f t="shared" si="8"/>
        <v>15</v>
      </c>
    </row>
    <row r="79" spans="1:11">
      <c r="A79" s="9">
        <v>73</v>
      </c>
      <c r="B79" s="8" t="s">
        <v>922</v>
      </c>
      <c r="D79" s="9"/>
      <c r="E79" s="9">
        <v>15</v>
      </c>
      <c r="F79" s="9"/>
      <c r="H79" s="21">
        <f t="shared" si="6"/>
        <v>15</v>
      </c>
      <c r="J79" s="8">
        <f t="shared" si="7"/>
        <v>1</v>
      </c>
      <c r="K79" s="18">
        <f t="shared" si="8"/>
        <v>15</v>
      </c>
    </row>
    <row r="80" spans="1:11">
      <c r="A80" s="9">
        <v>74</v>
      </c>
      <c r="B80" s="8" t="s">
        <v>923</v>
      </c>
      <c r="D80" s="9"/>
      <c r="E80" s="9">
        <v>15</v>
      </c>
      <c r="F80" s="9"/>
      <c r="H80" s="21">
        <f t="shared" si="6"/>
        <v>15</v>
      </c>
      <c r="J80" s="8">
        <f t="shared" si="7"/>
        <v>1</v>
      </c>
      <c r="K80" s="18">
        <f t="shared" si="8"/>
        <v>15</v>
      </c>
    </row>
    <row r="81" spans="1:16">
      <c r="A81" s="9">
        <v>75</v>
      </c>
      <c r="B81" s="8" t="s">
        <v>924</v>
      </c>
      <c r="D81" s="9"/>
      <c r="E81" s="9">
        <v>15</v>
      </c>
      <c r="F81" s="9"/>
      <c r="H81" s="21">
        <f t="shared" si="6"/>
        <v>15</v>
      </c>
      <c r="J81" s="8">
        <f t="shared" si="7"/>
        <v>1</v>
      </c>
      <c r="K81" s="18">
        <f t="shared" si="8"/>
        <v>15</v>
      </c>
    </row>
    <row r="82" spans="1:16">
      <c r="A82" s="9">
        <v>76</v>
      </c>
      <c r="B82" s="8" t="s">
        <v>449</v>
      </c>
      <c r="C82" s="9">
        <v>10</v>
      </c>
      <c r="D82" s="9"/>
      <c r="E82" s="9">
        <v>5</v>
      </c>
      <c r="F82" s="9"/>
      <c r="H82" s="21">
        <f t="shared" si="6"/>
        <v>15</v>
      </c>
      <c r="J82" s="8">
        <f t="shared" si="7"/>
        <v>2</v>
      </c>
      <c r="K82" s="18">
        <f t="shared" si="8"/>
        <v>7.5</v>
      </c>
    </row>
    <row r="83" spans="1:16">
      <c r="A83" s="9">
        <v>77</v>
      </c>
      <c r="B83" s="8" t="s">
        <v>207</v>
      </c>
      <c r="D83" s="9"/>
      <c r="E83" s="9">
        <v>10</v>
      </c>
      <c r="F83" s="9"/>
      <c r="H83" s="21">
        <f t="shared" si="6"/>
        <v>10</v>
      </c>
      <c r="J83" s="8">
        <f t="shared" si="7"/>
        <v>1</v>
      </c>
      <c r="K83" s="18">
        <f t="shared" si="8"/>
        <v>10</v>
      </c>
    </row>
    <row r="84" spans="1:16">
      <c r="A84" s="9">
        <v>78</v>
      </c>
      <c r="B84" s="8" t="s">
        <v>925</v>
      </c>
      <c r="D84" s="9"/>
      <c r="E84" s="9">
        <v>10</v>
      </c>
      <c r="F84" s="9"/>
      <c r="H84" s="21">
        <f t="shared" si="6"/>
        <v>10</v>
      </c>
      <c r="J84" s="8">
        <f t="shared" si="7"/>
        <v>1</v>
      </c>
      <c r="K84" s="18">
        <f t="shared" si="8"/>
        <v>10</v>
      </c>
    </row>
    <row r="85" spans="1:16">
      <c r="A85" s="9">
        <v>79</v>
      </c>
      <c r="B85" s="8" t="s">
        <v>926</v>
      </c>
      <c r="D85" s="9"/>
      <c r="E85" s="9">
        <v>10</v>
      </c>
      <c r="F85" s="9"/>
      <c r="H85" s="21">
        <f t="shared" si="6"/>
        <v>10</v>
      </c>
      <c r="J85" s="8">
        <f t="shared" si="7"/>
        <v>1</v>
      </c>
      <c r="K85" s="18">
        <f t="shared" si="8"/>
        <v>10</v>
      </c>
    </row>
    <row r="86" spans="1:16">
      <c r="A86" s="9">
        <v>80</v>
      </c>
      <c r="B86" s="8" t="s">
        <v>927</v>
      </c>
      <c r="C86" s="9">
        <v>5</v>
      </c>
      <c r="D86" s="9"/>
      <c r="E86" s="9"/>
      <c r="F86" s="9"/>
      <c r="H86" s="21">
        <f t="shared" si="6"/>
        <v>5</v>
      </c>
      <c r="J86" s="8">
        <f t="shared" si="7"/>
        <v>1</v>
      </c>
      <c r="K86" s="18">
        <f t="shared" si="8"/>
        <v>5</v>
      </c>
    </row>
    <row r="87" spans="1:16">
      <c r="A87" s="9">
        <v>81</v>
      </c>
      <c r="B87" s="8" t="s">
        <v>928</v>
      </c>
      <c r="D87" s="9"/>
      <c r="E87" s="9">
        <v>5</v>
      </c>
      <c r="F87" s="9"/>
      <c r="H87" s="21">
        <f t="shared" si="6"/>
        <v>5</v>
      </c>
      <c r="J87" s="8">
        <f t="shared" si="7"/>
        <v>1</v>
      </c>
      <c r="K87" s="18">
        <f t="shared" si="8"/>
        <v>5</v>
      </c>
    </row>
    <row r="88" spans="1:16">
      <c r="A88" s="9">
        <v>82</v>
      </c>
      <c r="B88" s="8" t="s">
        <v>929</v>
      </c>
      <c r="D88" s="9"/>
      <c r="E88" s="9">
        <v>5</v>
      </c>
      <c r="F88" s="9"/>
      <c r="H88" s="21">
        <f t="shared" si="6"/>
        <v>5</v>
      </c>
      <c r="J88" s="8">
        <f t="shared" si="7"/>
        <v>1</v>
      </c>
      <c r="K88" s="18">
        <f t="shared" si="8"/>
        <v>5</v>
      </c>
    </row>
    <row r="89" spans="1:16">
      <c r="A89" s="9"/>
      <c r="D89" s="9"/>
      <c r="E89" s="9"/>
      <c r="F89" s="9"/>
      <c r="H89" s="21"/>
      <c r="K89" s="18"/>
    </row>
    <row r="90" spans="1:16">
      <c r="A90" s="10"/>
      <c r="D90" s="9"/>
      <c r="F90" s="9"/>
      <c r="G90" s="8"/>
      <c r="H90" s="9"/>
      <c r="I90" s="8"/>
      <c r="K90" s="18"/>
    </row>
    <row r="91" spans="1:16">
      <c r="A91" s="10"/>
      <c r="C91" s="106" t="s">
        <v>891</v>
      </c>
      <c r="D91" s="106"/>
      <c r="E91" s="106"/>
      <c r="F91" s="106"/>
      <c r="G91" s="8"/>
      <c r="H91" s="9"/>
      <c r="I91" s="8"/>
      <c r="K91" s="18"/>
    </row>
    <row r="92" spans="1:16">
      <c r="A92" s="10"/>
      <c r="C92" s="106"/>
      <c r="D92" s="106"/>
      <c r="E92" s="106"/>
      <c r="F92" s="106"/>
      <c r="G92" s="8"/>
      <c r="H92" s="9"/>
      <c r="I92" s="8"/>
      <c r="K92" s="18"/>
    </row>
    <row r="93" spans="1:16">
      <c r="A93" s="10"/>
      <c r="B93" s="74" t="s">
        <v>930</v>
      </c>
      <c r="C93" s="75"/>
      <c r="D93" s="74"/>
      <c r="E93" s="74"/>
      <c r="F93" s="75"/>
      <c r="G93" s="74"/>
      <c r="H93" s="75"/>
      <c r="I93" s="74"/>
      <c r="J93" s="30"/>
    </row>
    <row r="94" spans="1:16">
      <c r="A94" s="10"/>
      <c r="B94" s="97"/>
      <c r="C94" s="101">
        <v>43400</v>
      </c>
      <c r="D94" s="100">
        <v>43435</v>
      </c>
      <c r="E94" s="100">
        <v>43512</v>
      </c>
      <c r="F94" s="100">
        <v>43554</v>
      </c>
      <c r="G94" s="101">
        <v>43596</v>
      </c>
      <c r="H94" s="97"/>
      <c r="I94" s="102"/>
      <c r="J94" s="97"/>
      <c r="M94" s="8"/>
      <c r="P94" s="14"/>
    </row>
    <row r="95" spans="1:16">
      <c r="A95" s="10"/>
      <c r="B95" s="30" t="s">
        <v>0</v>
      </c>
      <c r="C95" s="22" t="s">
        <v>768</v>
      </c>
      <c r="D95" s="22" t="s">
        <v>759</v>
      </c>
      <c r="E95" s="22" t="s">
        <v>768</v>
      </c>
      <c r="F95" s="22" t="s">
        <v>893</v>
      </c>
      <c r="G95" s="22" t="s">
        <v>760</v>
      </c>
      <c r="H95" s="21" t="s">
        <v>1</v>
      </c>
      <c r="I95" s="9" t="s">
        <v>3</v>
      </c>
      <c r="J95" s="9" t="s">
        <v>2</v>
      </c>
      <c r="K95" s="31" t="s">
        <v>4</v>
      </c>
      <c r="M95" s="8"/>
      <c r="P95" s="14"/>
    </row>
    <row r="96" spans="1:16">
      <c r="A96" s="9">
        <v>1</v>
      </c>
      <c r="B96" s="8" t="s">
        <v>356</v>
      </c>
      <c r="C96" s="21">
        <v>100</v>
      </c>
      <c r="D96" s="9">
        <v>80</v>
      </c>
      <c r="E96" s="9"/>
      <c r="F96" s="9"/>
      <c r="H96" s="21">
        <f t="shared" ref="H96:H112" si="9">SUM(C96:G96)</f>
        <v>180</v>
      </c>
      <c r="I96" s="9">
        <v>1</v>
      </c>
      <c r="J96" s="8">
        <f t="shared" ref="J96:J112" si="10">COUNT(C96:G96)-COUNTIF(C96:G96,0)</f>
        <v>2</v>
      </c>
      <c r="K96" s="18">
        <f t="shared" ref="K96:K112" si="11">H96/J96</f>
        <v>90</v>
      </c>
      <c r="M96" s="8"/>
      <c r="P96" s="14"/>
    </row>
    <row r="97" spans="1:16">
      <c r="A97" s="9">
        <v>2</v>
      </c>
      <c r="B97" s="8" t="s">
        <v>931</v>
      </c>
      <c r="C97" s="9">
        <v>50</v>
      </c>
      <c r="D97" s="71"/>
      <c r="E97" s="71">
        <v>60</v>
      </c>
      <c r="F97" s="71"/>
      <c r="G97" s="71">
        <v>70</v>
      </c>
      <c r="H97" s="21">
        <f t="shared" si="9"/>
        <v>180</v>
      </c>
      <c r="J97" s="8">
        <f t="shared" si="10"/>
        <v>3</v>
      </c>
      <c r="K97" s="18">
        <f t="shared" si="11"/>
        <v>60</v>
      </c>
      <c r="M97" s="8"/>
      <c r="P97" s="14"/>
    </row>
    <row r="98" spans="1:16">
      <c r="A98" s="9">
        <v>3</v>
      </c>
      <c r="B98" s="8" t="s">
        <v>932</v>
      </c>
      <c r="C98" s="21"/>
      <c r="D98" s="71">
        <v>60</v>
      </c>
      <c r="E98" s="94">
        <v>100</v>
      </c>
      <c r="F98" s="94"/>
      <c r="G98" s="71"/>
      <c r="H98" s="21">
        <f t="shared" si="9"/>
        <v>160</v>
      </c>
      <c r="I98" s="9">
        <v>1</v>
      </c>
      <c r="J98" s="8">
        <f t="shared" si="10"/>
        <v>2</v>
      </c>
      <c r="K98" s="18">
        <f t="shared" si="11"/>
        <v>80</v>
      </c>
      <c r="M98" s="8"/>
      <c r="P98" s="14"/>
    </row>
    <row r="99" spans="1:16">
      <c r="A99" s="9">
        <v>4</v>
      </c>
      <c r="B99" s="8" t="s">
        <v>693</v>
      </c>
      <c r="D99" s="9"/>
      <c r="E99" s="9">
        <v>70</v>
      </c>
      <c r="F99" s="9"/>
      <c r="G99" s="9">
        <v>80</v>
      </c>
      <c r="H99" s="21">
        <f t="shared" si="9"/>
        <v>150</v>
      </c>
      <c r="J99" s="8">
        <f t="shared" si="10"/>
        <v>2</v>
      </c>
      <c r="K99" s="18">
        <f t="shared" si="11"/>
        <v>75</v>
      </c>
      <c r="M99" s="8"/>
      <c r="P99" s="14"/>
    </row>
    <row r="100" spans="1:16">
      <c r="A100" s="9">
        <v>5</v>
      </c>
      <c r="B100" s="8" t="s">
        <v>933</v>
      </c>
      <c r="C100" s="9">
        <v>50</v>
      </c>
      <c r="D100" s="9"/>
      <c r="E100" s="9">
        <v>40</v>
      </c>
      <c r="F100" s="9"/>
      <c r="G100" s="9">
        <v>60</v>
      </c>
      <c r="H100" s="21">
        <f t="shared" si="9"/>
        <v>150</v>
      </c>
      <c r="J100" s="8">
        <f t="shared" si="10"/>
        <v>3</v>
      </c>
      <c r="K100" s="18">
        <f t="shared" si="11"/>
        <v>50</v>
      </c>
      <c r="M100" s="8"/>
      <c r="P100" s="14"/>
    </row>
    <row r="101" spans="1:16">
      <c r="A101" s="9">
        <v>6</v>
      </c>
      <c r="B101" s="8" t="s">
        <v>283</v>
      </c>
      <c r="D101" s="21">
        <v>100</v>
      </c>
      <c r="E101" s="9"/>
      <c r="F101" s="9"/>
      <c r="H101" s="21">
        <f t="shared" si="9"/>
        <v>100</v>
      </c>
      <c r="I101" s="9">
        <v>1</v>
      </c>
      <c r="J101" s="8">
        <f t="shared" si="10"/>
        <v>1</v>
      </c>
      <c r="K101" s="18">
        <f t="shared" si="11"/>
        <v>100</v>
      </c>
      <c r="M101" s="8"/>
      <c r="P101" s="14"/>
    </row>
    <row r="102" spans="1:16">
      <c r="A102" s="9">
        <v>7</v>
      </c>
      <c r="B102" s="8" t="s">
        <v>934</v>
      </c>
      <c r="D102" s="9"/>
      <c r="E102" s="9"/>
      <c r="F102" s="9"/>
      <c r="G102" s="21">
        <v>100</v>
      </c>
      <c r="H102" s="21">
        <f t="shared" si="9"/>
        <v>100</v>
      </c>
      <c r="I102" s="9">
        <v>1</v>
      </c>
      <c r="J102" s="8">
        <f t="shared" si="10"/>
        <v>1</v>
      </c>
      <c r="K102" s="18">
        <f t="shared" si="11"/>
        <v>100</v>
      </c>
      <c r="M102" s="8"/>
      <c r="P102" s="14"/>
    </row>
    <row r="103" spans="1:16">
      <c r="A103" s="9">
        <v>8</v>
      </c>
      <c r="B103" s="8" t="s">
        <v>676</v>
      </c>
      <c r="C103" s="9">
        <v>40</v>
      </c>
      <c r="D103" s="9"/>
      <c r="E103" s="9">
        <v>50</v>
      </c>
      <c r="F103" s="9"/>
      <c r="G103" s="21"/>
      <c r="H103" s="21">
        <f t="shared" si="9"/>
        <v>90</v>
      </c>
      <c r="J103" s="8">
        <f t="shared" si="10"/>
        <v>2</v>
      </c>
      <c r="K103" s="18">
        <f t="shared" si="11"/>
        <v>45</v>
      </c>
      <c r="M103" s="8"/>
      <c r="P103" s="14"/>
    </row>
    <row r="104" spans="1:16">
      <c r="A104" s="9">
        <v>9</v>
      </c>
      <c r="B104" s="8" t="s">
        <v>687</v>
      </c>
      <c r="C104" s="71">
        <v>80</v>
      </c>
      <c r="D104" s="71"/>
      <c r="E104" s="71"/>
      <c r="F104" s="71"/>
      <c r="G104" s="71"/>
      <c r="H104" s="21">
        <f t="shared" si="9"/>
        <v>80</v>
      </c>
      <c r="J104" s="8">
        <f t="shared" si="10"/>
        <v>1</v>
      </c>
      <c r="K104" s="18">
        <f t="shared" si="11"/>
        <v>80</v>
      </c>
      <c r="M104" s="8"/>
      <c r="P104" s="14"/>
    </row>
    <row r="105" spans="1:16">
      <c r="A105" s="9">
        <v>10</v>
      </c>
      <c r="B105" s="8" t="s">
        <v>753</v>
      </c>
      <c r="D105" s="9"/>
      <c r="E105" s="9">
        <v>80</v>
      </c>
      <c r="F105" s="9"/>
      <c r="H105" s="21">
        <f t="shared" si="9"/>
        <v>80</v>
      </c>
      <c r="J105" s="8">
        <f t="shared" si="10"/>
        <v>1</v>
      </c>
      <c r="K105" s="18">
        <f t="shared" si="11"/>
        <v>80</v>
      </c>
      <c r="M105" s="8"/>
      <c r="P105" s="14"/>
    </row>
    <row r="106" spans="1:16">
      <c r="A106" s="9">
        <v>11</v>
      </c>
      <c r="B106" s="8" t="s">
        <v>935</v>
      </c>
      <c r="C106" s="9">
        <v>70</v>
      </c>
      <c r="D106" s="71"/>
      <c r="E106" s="71"/>
      <c r="F106" s="71"/>
      <c r="G106" s="71"/>
      <c r="H106" s="21">
        <f t="shared" si="9"/>
        <v>70</v>
      </c>
      <c r="J106" s="8">
        <f t="shared" si="10"/>
        <v>1</v>
      </c>
      <c r="K106" s="18">
        <f t="shared" si="11"/>
        <v>70</v>
      </c>
      <c r="M106" s="8"/>
      <c r="P106" s="14"/>
    </row>
    <row r="107" spans="1:16">
      <c r="A107" s="9">
        <v>12</v>
      </c>
      <c r="B107" s="8" t="s">
        <v>936</v>
      </c>
      <c r="D107" s="71">
        <v>70</v>
      </c>
      <c r="E107" s="71"/>
      <c r="F107" s="71"/>
      <c r="G107" s="71"/>
      <c r="H107" s="21">
        <f t="shared" si="9"/>
        <v>70</v>
      </c>
      <c r="J107" s="8">
        <f t="shared" si="10"/>
        <v>1</v>
      </c>
      <c r="K107" s="18">
        <f t="shared" si="11"/>
        <v>70</v>
      </c>
      <c r="M107" s="8"/>
      <c r="P107" s="14"/>
    </row>
    <row r="108" spans="1:16">
      <c r="A108" s="9">
        <v>13</v>
      </c>
      <c r="B108" s="8" t="s">
        <v>937</v>
      </c>
      <c r="C108" s="9">
        <v>30</v>
      </c>
      <c r="D108" s="9"/>
      <c r="E108" s="9">
        <v>40</v>
      </c>
      <c r="F108" s="9"/>
      <c r="G108" s="21"/>
      <c r="H108" s="21">
        <f t="shared" si="9"/>
        <v>70</v>
      </c>
      <c r="J108" s="8">
        <f t="shared" si="10"/>
        <v>2</v>
      </c>
      <c r="K108" s="18">
        <f t="shared" si="11"/>
        <v>35</v>
      </c>
      <c r="M108" s="8"/>
      <c r="P108" s="14"/>
    </row>
    <row r="109" spans="1:16">
      <c r="A109" s="9">
        <v>14</v>
      </c>
      <c r="B109" s="8" t="s">
        <v>938</v>
      </c>
      <c r="C109" s="9">
        <v>60</v>
      </c>
      <c r="D109" s="21"/>
      <c r="E109" s="71"/>
      <c r="F109" s="71"/>
      <c r="H109" s="21">
        <f t="shared" si="9"/>
        <v>60</v>
      </c>
      <c r="J109" s="8">
        <f t="shared" si="10"/>
        <v>1</v>
      </c>
      <c r="K109" s="18">
        <f t="shared" si="11"/>
        <v>60</v>
      </c>
      <c r="M109" s="8"/>
      <c r="P109" s="14"/>
    </row>
    <row r="110" spans="1:16">
      <c r="A110" s="9">
        <v>15</v>
      </c>
      <c r="B110" s="8" t="s">
        <v>939</v>
      </c>
      <c r="C110" s="21"/>
      <c r="D110" s="71">
        <v>50</v>
      </c>
      <c r="E110" s="71"/>
      <c r="F110" s="71"/>
      <c r="G110" s="71"/>
      <c r="H110" s="21">
        <f t="shared" si="9"/>
        <v>50</v>
      </c>
      <c r="J110" s="8">
        <f t="shared" si="10"/>
        <v>1</v>
      </c>
      <c r="K110" s="18">
        <f t="shared" si="11"/>
        <v>50</v>
      </c>
      <c r="M110" s="8"/>
      <c r="P110" s="14"/>
    </row>
    <row r="111" spans="1:16">
      <c r="A111" s="9">
        <v>16</v>
      </c>
      <c r="B111" s="8" t="s">
        <v>940</v>
      </c>
      <c r="D111" s="9"/>
      <c r="E111" s="9">
        <v>50</v>
      </c>
      <c r="F111" s="9"/>
      <c r="H111" s="21">
        <f t="shared" si="9"/>
        <v>50</v>
      </c>
      <c r="J111" s="8">
        <f t="shared" si="10"/>
        <v>1</v>
      </c>
      <c r="K111" s="18">
        <f t="shared" si="11"/>
        <v>50</v>
      </c>
      <c r="M111" s="8"/>
      <c r="P111" s="14"/>
    </row>
    <row r="112" spans="1:16">
      <c r="A112" s="9">
        <v>17</v>
      </c>
      <c r="B112" s="8" t="s">
        <v>941</v>
      </c>
      <c r="C112" s="9">
        <v>40</v>
      </c>
      <c r="D112" s="9"/>
      <c r="E112" s="9"/>
      <c r="F112" s="9"/>
      <c r="H112" s="21">
        <f t="shared" si="9"/>
        <v>40</v>
      </c>
      <c r="J112" s="8">
        <f t="shared" si="10"/>
        <v>1</v>
      </c>
      <c r="K112" s="18">
        <f t="shared" si="11"/>
        <v>40</v>
      </c>
      <c r="M112" s="8"/>
      <c r="P112" s="14"/>
    </row>
    <row r="115" spans="1:11">
      <c r="A115" s="10"/>
      <c r="D115" s="9"/>
    </row>
    <row r="116" spans="1:11">
      <c r="A116" s="10"/>
      <c r="C116" s="106" t="s">
        <v>891</v>
      </c>
      <c r="D116" s="106"/>
      <c r="E116" s="106"/>
      <c r="F116" s="106"/>
      <c r="G116" s="106"/>
    </row>
    <row r="117" spans="1:11">
      <c r="A117" s="10"/>
      <c r="C117" s="106"/>
      <c r="D117" s="106"/>
      <c r="E117" s="106"/>
      <c r="F117" s="106"/>
      <c r="G117" s="106"/>
    </row>
    <row r="118" spans="1:11">
      <c r="A118" s="10"/>
      <c r="B118" s="74" t="s">
        <v>942</v>
      </c>
      <c r="C118" s="75"/>
      <c r="D118" s="74"/>
      <c r="E118" s="74"/>
      <c r="F118" s="74"/>
      <c r="G118" s="75"/>
      <c r="H118" s="74"/>
      <c r="I118" s="75"/>
      <c r="J118" s="74"/>
      <c r="K118" s="30"/>
    </row>
    <row r="119" spans="1:11">
      <c r="A119" s="10"/>
      <c r="B119" s="97"/>
      <c r="C119" s="101">
        <v>43400</v>
      </c>
      <c r="D119" s="100">
        <v>43435</v>
      </c>
      <c r="E119" s="100">
        <v>43512</v>
      </c>
      <c r="F119" s="100">
        <v>43554</v>
      </c>
      <c r="G119" s="101">
        <v>43596</v>
      </c>
      <c r="H119" s="97"/>
      <c r="I119" s="102"/>
      <c r="J119" s="97"/>
    </row>
    <row r="120" spans="1:11">
      <c r="A120" s="10"/>
      <c r="B120" s="30" t="s">
        <v>0</v>
      </c>
      <c r="C120" s="22" t="s">
        <v>768</v>
      </c>
      <c r="D120" s="22" t="s">
        <v>759</v>
      </c>
      <c r="E120" s="22" t="s">
        <v>768</v>
      </c>
      <c r="F120" s="22" t="s">
        <v>893</v>
      </c>
      <c r="G120" s="22" t="s">
        <v>760</v>
      </c>
      <c r="H120" s="21" t="s">
        <v>1</v>
      </c>
      <c r="I120" s="9" t="s">
        <v>3</v>
      </c>
      <c r="J120" s="9" t="s">
        <v>2</v>
      </c>
      <c r="K120" s="31" t="s">
        <v>4</v>
      </c>
    </row>
    <row r="121" spans="1:11">
      <c r="A121" s="9">
        <v>1</v>
      </c>
      <c r="B121" s="8" t="s">
        <v>350</v>
      </c>
      <c r="C121" s="9">
        <v>70</v>
      </c>
      <c r="D121" s="71">
        <v>60</v>
      </c>
      <c r="E121" s="94">
        <v>100</v>
      </c>
      <c r="F121" s="94">
        <v>100</v>
      </c>
      <c r="G121" s="94">
        <v>100</v>
      </c>
      <c r="H121" s="21">
        <f t="shared" ref="H121:H184" si="12">SUM(C121:G121)</f>
        <v>430</v>
      </c>
      <c r="I121" s="9">
        <v>2</v>
      </c>
      <c r="J121" s="8">
        <f t="shared" ref="J121:J184" si="13">COUNT(C121:G121)-COUNTIF(C121:G121,0)</f>
        <v>5</v>
      </c>
      <c r="K121" s="18">
        <f t="shared" ref="K121:K184" si="14">H121/J121</f>
        <v>86</v>
      </c>
    </row>
    <row r="122" spans="1:11">
      <c r="A122" s="9">
        <v>2</v>
      </c>
      <c r="B122" s="8" t="s">
        <v>560</v>
      </c>
      <c r="C122" s="9">
        <v>70</v>
      </c>
      <c r="D122" s="9">
        <v>60</v>
      </c>
      <c r="E122" s="21">
        <v>100</v>
      </c>
      <c r="F122" s="21">
        <v>100</v>
      </c>
      <c r="G122" s="21">
        <v>100</v>
      </c>
      <c r="H122" s="21">
        <f t="shared" si="12"/>
        <v>430</v>
      </c>
      <c r="I122" s="9">
        <v>2</v>
      </c>
      <c r="J122" s="8">
        <f t="shared" si="13"/>
        <v>5</v>
      </c>
      <c r="K122" s="18">
        <f t="shared" si="14"/>
        <v>86</v>
      </c>
    </row>
    <row r="123" spans="1:11">
      <c r="A123" s="9">
        <v>3</v>
      </c>
      <c r="B123" s="8" t="s">
        <v>65</v>
      </c>
      <c r="C123" s="9">
        <v>80</v>
      </c>
      <c r="D123" s="21">
        <v>100</v>
      </c>
      <c r="E123" s="71"/>
      <c r="F123" s="71"/>
      <c r="G123" s="9">
        <v>70</v>
      </c>
      <c r="H123" s="21">
        <f t="shared" si="12"/>
        <v>250</v>
      </c>
      <c r="I123" s="9">
        <v>1</v>
      </c>
      <c r="J123" s="8">
        <f t="shared" si="13"/>
        <v>3</v>
      </c>
      <c r="K123" s="18">
        <f t="shared" si="14"/>
        <v>83.333333333333329</v>
      </c>
    </row>
    <row r="124" spans="1:11">
      <c r="A124" s="9">
        <v>4</v>
      </c>
      <c r="B124" s="8" t="s">
        <v>251</v>
      </c>
      <c r="C124" s="9">
        <v>35</v>
      </c>
      <c r="D124" s="9">
        <v>45</v>
      </c>
      <c r="E124" s="9">
        <v>45</v>
      </c>
      <c r="F124" s="9">
        <v>70</v>
      </c>
      <c r="G124" s="9">
        <v>25</v>
      </c>
      <c r="H124" s="21">
        <f t="shared" si="12"/>
        <v>220</v>
      </c>
      <c r="I124" s="9">
        <v>2</v>
      </c>
      <c r="J124" s="8">
        <f t="shared" si="13"/>
        <v>5</v>
      </c>
      <c r="K124" s="18">
        <f t="shared" si="14"/>
        <v>44</v>
      </c>
    </row>
    <row r="125" spans="1:11">
      <c r="A125" s="9">
        <v>5</v>
      </c>
      <c r="B125" s="8" t="s">
        <v>943</v>
      </c>
      <c r="C125" s="9">
        <v>80</v>
      </c>
      <c r="D125" s="71">
        <v>50</v>
      </c>
      <c r="E125" s="71"/>
      <c r="F125" s="71"/>
      <c r="G125" s="71">
        <v>80</v>
      </c>
      <c r="H125" s="21">
        <f t="shared" si="12"/>
        <v>210</v>
      </c>
      <c r="J125" s="8">
        <f t="shared" si="13"/>
        <v>3</v>
      </c>
      <c r="K125" s="18">
        <f t="shared" si="14"/>
        <v>70</v>
      </c>
    </row>
    <row r="126" spans="1:11">
      <c r="A126" s="9">
        <v>6</v>
      </c>
      <c r="B126" s="8" t="s">
        <v>315</v>
      </c>
      <c r="C126" s="9">
        <v>40</v>
      </c>
      <c r="D126" s="94">
        <v>100</v>
      </c>
      <c r="E126" s="71">
        <v>60</v>
      </c>
      <c r="F126" s="71"/>
      <c r="G126" s="71"/>
      <c r="H126" s="21">
        <f t="shared" si="12"/>
        <v>200</v>
      </c>
      <c r="I126" s="9">
        <v>1</v>
      </c>
      <c r="J126" s="8">
        <f t="shared" si="13"/>
        <v>3</v>
      </c>
      <c r="K126" s="18">
        <f t="shared" si="14"/>
        <v>66.666666666666671</v>
      </c>
    </row>
    <row r="127" spans="1:11">
      <c r="A127" s="9">
        <v>7</v>
      </c>
      <c r="B127" s="8" t="s">
        <v>126</v>
      </c>
      <c r="C127" s="21">
        <v>100</v>
      </c>
      <c r="D127" s="21"/>
      <c r="E127" s="9">
        <v>80</v>
      </c>
      <c r="F127" s="9"/>
      <c r="H127" s="21">
        <f t="shared" si="12"/>
        <v>180</v>
      </c>
      <c r="I127" s="9">
        <v>1</v>
      </c>
      <c r="J127" s="8">
        <f t="shared" si="13"/>
        <v>2</v>
      </c>
      <c r="K127" s="18">
        <f t="shared" si="14"/>
        <v>90</v>
      </c>
    </row>
    <row r="128" spans="1:11">
      <c r="A128" s="9">
        <v>8</v>
      </c>
      <c r="B128" s="8" t="s">
        <v>49</v>
      </c>
      <c r="C128" s="94">
        <v>100</v>
      </c>
      <c r="D128" s="71"/>
      <c r="E128" s="71">
        <v>70</v>
      </c>
      <c r="F128" s="71"/>
      <c r="G128" s="71"/>
      <c r="H128" s="21">
        <f t="shared" si="12"/>
        <v>170</v>
      </c>
      <c r="I128" s="9">
        <v>1</v>
      </c>
      <c r="J128" s="8">
        <f t="shared" si="13"/>
        <v>2</v>
      </c>
      <c r="K128" s="18">
        <f t="shared" si="14"/>
        <v>85</v>
      </c>
    </row>
    <row r="129" spans="1:11">
      <c r="A129" s="9">
        <v>9</v>
      </c>
      <c r="B129" s="8" t="s">
        <v>101</v>
      </c>
      <c r="D129" s="9">
        <v>80</v>
      </c>
      <c r="E129" s="9">
        <v>80</v>
      </c>
      <c r="F129" s="9"/>
      <c r="H129" s="21">
        <f t="shared" si="12"/>
        <v>160</v>
      </c>
      <c r="J129" s="8">
        <f t="shared" si="13"/>
        <v>2</v>
      </c>
      <c r="K129" s="18">
        <f t="shared" si="14"/>
        <v>80</v>
      </c>
    </row>
    <row r="130" spans="1:11">
      <c r="A130" s="9">
        <v>10</v>
      </c>
      <c r="B130" s="8" t="s">
        <v>184</v>
      </c>
      <c r="C130" s="9">
        <v>40</v>
      </c>
      <c r="D130" s="71">
        <v>50</v>
      </c>
      <c r="E130" s="71">
        <v>60</v>
      </c>
      <c r="F130" s="94"/>
      <c r="G130" s="71"/>
      <c r="H130" s="21">
        <f t="shared" si="12"/>
        <v>150</v>
      </c>
      <c r="J130" s="8">
        <f t="shared" si="13"/>
        <v>3</v>
      </c>
      <c r="K130" s="18">
        <f t="shared" si="14"/>
        <v>50</v>
      </c>
    </row>
    <row r="131" spans="1:11">
      <c r="A131" s="9">
        <v>11</v>
      </c>
      <c r="B131" s="8" t="s">
        <v>121</v>
      </c>
      <c r="D131" s="94"/>
      <c r="E131" s="71">
        <v>70</v>
      </c>
      <c r="F131" s="71">
        <v>60</v>
      </c>
      <c r="G131" s="71"/>
      <c r="H131" s="21">
        <f t="shared" si="12"/>
        <v>130</v>
      </c>
      <c r="J131" s="8">
        <f t="shared" si="13"/>
        <v>2</v>
      </c>
      <c r="K131" s="18">
        <f t="shared" si="14"/>
        <v>65</v>
      </c>
    </row>
    <row r="132" spans="1:11">
      <c r="A132" s="9">
        <v>12</v>
      </c>
      <c r="B132" s="8" t="s">
        <v>616</v>
      </c>
      <c r="D132" s="9">
        <v>80</v>
      </c>
      <c r="E132" s="9">
        <v>45</v>
      </c>
      <c r="F132" s="9"/>
      <c r="H132" s="21">
        <f t="shared" si="12"/>
        <v>125</v>
      </c>
      <c r="I132" s="9">
        <v>1</v>
      </c>
      <c r="J132" s="8">
        <f t="shared" si="13"/>
        <v>2</v>
      </c>
      <c r="K132" s="18">
        <f t="shared" si="14"/>
        <v>62.5</v>
      </c>
    </row>
    <row r="133" spans="1:11">
      <c r="A133" s="9">
        <v>13</v>
      </c>
      <c r="B133" s="8" t="s">
        <v>225</v>
      </c>
      <c r="C133" s="9">
        <v>50</v>
      </c>
      <c r="D133" s="9">
        <v>70</v>
      </c>
      <c r="E133" s="9"/>
      <c r="F133" s="9"/>
      <c r="G133" s="21"/>
      <c r="H133" s="21">
        <f t="shared" si="12"/>
        <v>120</v>
      </c>
      <c r="J133" s="8">
        <f t="shared" si="13"/>
        <v>2</v>
      </c>
      <c r="K133" s="18">
        <f t="shared" si="14"/>
        <v>60</v>
      </c>
    </row>
    <row r="134" spans="1:11">
      <c r="A134" s="9">
        <v>14</v>
      </c>
      <c r="B134" s="8" t="s">
        <v>185</v>
      </c>
      <c r="C134" s="9">
        <v>50</v>
      </c>
      <c r="D134" s="71">
        <v>70</v>
      </c>
      <c r="E134" s="71"/>
      <c r="F134" s="71"/>
      <c r="G134" s="71"/>
      <c r="H134" s="21">
        <f t="shared" si="12"/>
        <v>120</v>
      </c>
      <c r="J134" s="8">
        <f t="shared" si="13"/>
        <v>2</v>
      </c>
      <c r="K134" s="18">
        <f t="shared" si="14"/>
        <v>60</v>
      </c>
    </row>
    <row r="135" spans="1:11">
      <c r="A135" s="9">
        <v>15</v>
      </c>
      <c r="B135" s="8" t="s">
        <v>304</v>
      </c>
      <c r="C135" s="9">
        <v>45</v>
      </c>
      <c r="D135" s="9"/>
      <c r="E135" s="21"/>
      <c r="F135" s="9">
        <v>70</v>
      </c>
      <c r="H135" s="21">
        <f t="shared" si="12"/>
        <v>115</v>
      </c>
      <c r="I135" s="9">
        <v>1</v>
      </c>
      <c r="J135" s="8">
        <f t="shared" si="13"/>
        <v>2</v>
      </c>
      <c r="K135" s="18">
        <f t="shared" si="14"/>
        <v>57.5</v>
      </c>
    </row>
    <row r="136" spans="1:11">
      <c r="A136" s="9">
        <v>16</v>
      </c>
      <c r="B136" s="8" t="s">
        <v>157</v>
      </c>
      <c r="D136" s="9">
        <v>35</v>
      </c>
      <c r="E136" s="9"/>
      <c r="F136" s="9">
        <v>80</v>
      </c>
      <c r="H136" s="21">
        <f t="shared" si="12"/>
        <v>115</v>
      </c>
      <c r="J136" s="8">
        <f t="shared" si="13"/>
        <v>2</v>
      </c>
      <c r="K136" s="18">
        <f t="shared" si="14"/>
        <v>57.5</v>
      </c>
    </row>
    <row r="137" spans="1:11">
      <c r="A137" s="9">
        <v>17</v>
      </c>
      <c r="B137" s="8" t="s">
        <v>944</v>
      </c>
      <c r="D137" s="9">
        <v>20</v>
      </c>
      <c r="E137" s="9"/>
      <c r="F137" s="9">
        <v>35</v>
      </c>
      <c r="G137" s="9">
        <v>45</v>
      </c>
      <c r="H137" s="21">
        <f t="shared" si="12"/>
        <v>100</v>
      </c>
      <c r="J137" s="8">
        <f t="shared" si="13"/>
        <v>3</v>
      </c>
      <c r="K137" s="18">
        <f t="shared" si="14"/>
        <v>33.333333333333336</v>
      </c>
    </row>
    <row r="138" spans="1:11">
      <c r="A138" s="9">
        <v>18</v>
      </c>
      <c r="B138" s="8" t="s">
        <v>431</v>
      </c>
      <c r="D138" s="9"/>
      <c r="E138" s="9"/>
      <c r="F138" s="9">
        <v>80</v>
      </c>
      <c r="H138" s="21">
        <f t="shared" si="12"/>
        <v>80</v>
      </c>
      <c r="J138" s="8">
        <f t="shared" si="13"/>
        <v>1</v>
      </c>
      <c r="K138" s="18">
        <f t="shared" si="14"/>
        <v>80</v>
      </c>
    </row>
    <row r="139" spans="1:11">
      <c r="A139" s="9">
        <v>19</v>
      </c>
      <c r="B139" s="8" t="s">
        <v>945</v>
      </c>
      <c r="D139" s="9"/>
      <c r="E139" s="9"/>
      <c r="F139" s="9"/>
      <c r="G139" s="9">
        <v>80</v>
      </c>
      <c r="H139" s="21">
        <f t="shared" si="12"/>
        <v>80</v>
      </c>
      <c r="J139" s="8">
        <f t="shared" si="13"/>
        <v>1</v>
      </c>
      <c r="K139" s="18">
        <f t="shared" si="14"/>
        <v>80</v>
      </c>
    </row>
    <row r="140" spans="1:11">
      <c r="A140" s="9">
        <v>20</v>
      </c>
      <c r="B140" s="8" t="s">
        <v>649</v>
      </c>
      <c r="D140" s="9"/>
      <c r="E140" s="9">
        <v>20</v>
      </c>
      <c r="F140" s="9">
        <v>60</v>
      </c>
      <c r="H140" s="21">
        <f t="shared" si="12"/>
        <v>80</v>
      </c>
      <c r="J140" s="8">
        <f t="shared" si="13"/>
        <v>2</v>
      </c>
      <c r="K140" s="18">
        <f t="shared" si="14"/>
        <v>40</v>
      </c>
    </row>
    <row r="141" spans="1:11">
      <c r="A141" s="9">
        <v>21</v>
      </c>
      <c r="B141" s="8" t="s">
        <v>895</v>
      </c>
      <c r="D141" s="9"/>
      <c r="E141" s="9"/>
      <c r="F141" s="9">
        <v>35</v>
      </c>
      <c r="G141" s="9">
        <v>45</v>
      </c>
      <c r="H141" s="21">
        <f t="shared" si="12"/>
        <v>80</v>
      </c>
      <c r="J141" s="8">
        <f t="shared" si="13"/>
        <v>2</v>
      </c>
      <c r="K141" s="18">
        <f t="shared" si="14"/>
        <v>40</v>
      </c>
    </row>
    <row r="142" spans="1:11">
      <c r="A142" s="9">
        <v>22</v>
      </c>
      <c r="B142" s="8" t="s">
        <v>454</v>
      </c>
      <c r="C142" s="9">
        <v>30</v>
      </c>
      <c r="D142" s="9"/>
      <c r="E142" s="9"/>
      <c r="F142" s="9"/>
      <c r="G142" s="9">
        <v>50</v>
      </c>
      <c r="H142" s="21">
        <f t="shared" si="12"/>
        <v>80</v>
      </c>
      <c r="J142" s="8">
        <f t="shared" si="13"/>
        <v>2</v>
      </c>
      <c r="K142" s="18">
        <f t="shared" si="14"/>
        <v>40</v>
      </c>
    </row>
    <row r="143" spans="1:11">
      <c r="A143" s="9">
        <v>23</v>
      </c>
      <c r="B143" s="8" t="s">
        <v>946</v>
      </c>
      <c r="C143" s="9">
        <v>30</v>
      </c>
      <c r="D143" s="9"/>
      <c r="E143" s="9"/>
      <c r="F143" s="9"/>
      <c r="G143" s="9">
        <v>50</v>
      </c>
      <c r="H143" s="21">
        <f t="shared" si="12"/>
        <v>80</v>
      </c>
      <c r="J143" s="8">
        <f t="shared" si="13"/>
        <v>2</v>
      </c>
      <c r="K143" s="18">
        <f t="shared" si="14"/>
        <v>40</v>
      </c>
    </row>
    <row r="144" spans="1:11">
      <c r="A144" s="9">
        <v>24</v>
      </c>
      <c r="B144" s="8" t="s">
        <v>13</v>
      </c>
      <c r="D144" s="9"/>
      <c r="E144" s="9"/>
      <c r="F144" s="9"/>
      <c r="G144" s="9">
        <v>70</v>
      </c>
      <c r="H144" s="21">
        <f t="shared" si="12"/>
        <v>70</v>
      </c>
      <c r="J144" s="8">
        <f t="shared" si="13"/>
        <v>1</v>
      </c>
      <c r="K144" s="18">
        <f t="shared" si="14"/>
        <v>70</v>
      </c>
    </row>
    <row r="145" spans="1:11">
      <c r="A145" s="9">
        <v>25</v>
      </c>
      <c r="B145" s="8" t="s">
        <v>303</v>
      </c>
      <c r="C145" s="9">
        <v>45</v>
      </c>
      <c r="D145" s="9"/>
      <c r="E145" s="9">
        <v>25</v>
      </c>
      <c r="F145" s="21"/>
      <c r="H145" s="21">
        <f t="shared" si="12"/>
        <v>70</v>
      </c>
      <c r="I145" s="9">
        <v>1</v>
      </c>
      <c r="J145" s="8">
        <f t="shared" si="13"/>
        <v>2</v>
      </c>
      <c r="K145" s="18">
        <f t="shared" si="14"/>
        <v>35</v>
      </c>
    </row>
    <row r="146" spans="1:11">
      <c r="A146" s="9">
        <v>26</v>
      </c>
      <c r="B146" s="8" t="s">
        <v>947</v>
      </c>
      <c r="C146" s="9">
        <v>60</v>
      </c>
      <c r="D146" s="9"/>
      <c r="E146" s="9"/>
      <c r="F146" s="9"/>
      <c r="H146" s="21">
        <f t="shared" si="12"/>
        <v>60</v>
      </c>
      <c r="J146" s="8">
        <f t="shared" si="13"/>
        <v>1</v>
      </c>
      <c r="K146" s="18">
        <f t="shared" si="14"/>
        <v>60</v>
      </c>
    </row>
    <row r="147" spans="1:11">
      <c r="A147" s="9">
        <v>27</v>
      </c>
      <c r="B147" s="8" t="s">
        <v>948</v>
      </c>
      <c r="C147" s="9">
        <v>60</v>
      </c>
      <c r="D147" s="9"/>
      <c r="E147" s="9"/>
      <c r="F147" s="9"/>
      <c r="G147" s="21"/>
      <c r="H147" s="21">
        <f t="shared" si="12"/>
        <v>60</v>
      </c>
      <c r="J147" s="8">
        <f t="shared" si="13"/>
        <v>1</v>
      </c>
      <c r="K147" s="18">
        <f t="shared" si="14"/>
        <v>60</v>
      </c>
    </row>
    <row r="148" spans="1:11">
      <c r="A148" s="9">
        <v>28</v>
      </c>
      <c r="B148" s="8" t="s">
        <v>674</v>
      </c>
      <c r="D148" s="9">
        <v>25</v>
      </c>
      <c r="E148" s="9"/>
      <c r="F148" s="9"/>
      <c r="G148" s="9">
        <v>35</v>
      </c>
      <c r="H148" s="21">
        <f t="shared" si="12"/>
        <v>60</v>
      </c>
      <c r="J148" s="8">
        <f t="shared" si="13"/>
        <v>2</v>
      </c>
      <c r="K148" s="18">
        <f t="shared" si="14"/>
        <v>30</v>
      </c>
    </row>
    <row r="149" spans="1:11">
      <c r="A149" s="9">
        <v>29</v>
      </c>
      <c r="B149" s="8" t="s">
        <v>207</v>
      </c>
      <c r="C149" s="9">
        <v>20</v>
      </c>
      <c r="D149" s="71"/>
      <c r="E149" s="71">
        <v>35</v>
      </c>
      <c r="F149" s="71"/>
      <c r="G149" s="71"/>
      <c r="H149" s="21">
        <f t="shared" si="12"/>
        <v>55</v>
      </c>
      <c r="J149" s="8">
        <f t="shared" si="13"/>
        <v>2</v>
      </c>
      <c r="K149" s="18">
        <f t="shared" si="14"/>
        <v>27.5</v>
      </c>
    </row>
    <row r="150" spans="1:11">
      <c r="A150" s="9">
        <v>30</v>
      </c>
      <c r="B150" s="8" t="s">
        <v>902</v>
      </c>
      <c r="D150" s="9">
        <v>20</v>
      </c>
      <c r="E150" s="9"/>
      <c r="F150" s="9"/>
      <c r="G150" s="9">
        <v>35</v>
      </c>
      <c r="H150" s="21">
        <f t="shared" si="12"/>
        <v>55</v>
      </c>
      <c r="J150" s="8">
        <f t="shared" si="13"/>
        <v>2</v>
      </c>
      <c r="K150" s="18">
        <f t="shared" si="14"/>
        <v>27.5</v>
      </c>
    </row>
    <row r="151" spans="1:11">
      <c r="A151" s="9">
        <v>31</v>
      </c>
      <c r="B151" s="8" t="s">
        <v>57</v>
      </c>
      <c r="C151" s="9">
        <v>50</v>
      </c>
      <c r="D151" s="9"/>
      <c r="E151" s="9"/>
      <c r="F151" s="9"/>
      <c r="H151" s="21">
        <f t="shared" si="12"/>
        <v>50</v>
      </c>
      <c r="J151" s="8">
        <f t="shared" si="13"/>
        <v>1</v>
      </c>
      <c r="K151" s="18">
        <f t="shared" si="14"/>
        <v>50</v>
      </c>
    </row>
    <row r="152" spans="1:11">
      <c r="A152" s="9">
        <v>32</v>
      </c>
      <c r="B152" s="8" t="s">
        <v>211</v>
      </c>
      <c r="C152" s="9">
        <v>50</v>
      </c>
      <c r="D152" s="71"/>
      <c r="E152" s="71"/>
      <c r="F152" s="71"/>
      <c r="G152" s="71"/>
      <c r="H152" s="21">
        <f t="shared" si="12"/>
        <v>50</v>
      </c>
      <c r="J152" s="8">
        <f t="shared" si="13"/>
        <v>1</v>
      </c>
      <c r="K152" s="18">
        <f t="shared" si="14"/>
        <v>50</v>
      </c>
    </row>
    <row r="153" spans="1:11">
      <c r="A153" s="9">
        <v>33</v>
      </c>
      <c r="B153" s="8" t="s">
        <v>949</v>
      </c>
      <c r="D153" s="9"/>
      <c r="E153" s="9">
        <v>50</v>
      </c>
      <c r="F153" s="9"/>
      <c r="H153" s="21">
        <f t="shared" si="12"/>
        <v>50</v>
      </c>
      <c r="J153" s="8">
        <f t="shared" si="13"/>
        <v>1</v>
      </c>
      <c r="K153" s="18">
        <f t="shared" si="14"/>
        <v>50</v>
      </c>
    </row>
    <row r="154" spans="1:11">
      <c r="A154" s="9">
        <v>34</v>
      </c>
      <c r="B154" s="8" t="s">
        <v>950</v>
      </c>
      <c r="D154" s="9"/>
      <c r="E154" s="9">
        <v>50</v>
      </c>
      <c r="F154" s="9"/>
      <c r="H154" s="21">
        <f t="shared" si="12"/>
        <v>50</v>
      </c>
      <c r="J154" s="8">
        <f t="shared" si="13"/>
        <v>1</v>
      </c>
      <c r="K154" s="18">
        <f t="shared" si="14"/>
        <v>50</v>
      </c>
    </row>
    <row r="155" spans="1:11">
      <c r="A155" s="9">
        <v>35</v>
      </c>
      <c r="B155" s="8" t="s">
        <v>213</v>
      </c>
      <c r="D155" s="9"/>
      <c r="E155" s="9">
        <v>50</v>
      </c>
      <c r="F155" s="9"/>
      <c r="H155" s="21">
        <f t="shared" si="12"/>
        <v>50</v>
      </c>
      <c r="J155" s="8">
        <f t="shared" si="13"/>
        <v>1</v>
      </c>
      <c r="K155" s="18">
        <f t="shared" si="14"/>
        <v>50</v>
      </c>
    </row>
    <row r="156" spans="1:11">
      <c r="A156" s="9">
        <v>36</v>
      </c>
      <c r="B156" s="8" t="s">
        <v>216</v>
      </c>
      <c r="D156" s="9"/>
      <c r="E156" s="9">
        <v>50</v>
      </c>
      <c r="F156" s="9"/>
      <c r="H156" s="21">
        <f t="shared" si="12"/>
        <v>50</v>
      </c>
      <c r="J156" s="8">
        <f t="shared" si="13"/>
        <v>1</v>
      </c>
      <c r="K156" s="18">
        <f t="shared" si="14"/>
        <v>50</v>
      </c>
    </row>
    <row r="157" spans="1:11">
      <c r="A157" s="9">
        <v>37</v>
      </c>
      <c r="B157" s="8" t="s">
        <v>914</v>
      </c>
      <c r="D157" s="9"/>
      <c r="E157" s="9">
        <v>20</v>
      </c>
      <c r="F157" s="9">
        <v>30</v>
      </c>
      <c r="H157" s="21">
        <f t="shared" si="12"/>
        <v>50</v>
      </c>
      <c r="J157" s="8">
        <f t="shared" si="13"/>
        <v>2</v>
      </c>
      <c r="K157" s="18">
        <f t="shared" si="14"/>
        <v>25</v>
      </c>
    </row>
    <row r="158" spans="1:11">
      <c r="A158" s="9">
        <v>38</v>
      </c>
      <c r="B158" s="8" t="s">
        <v>951</v>
      </c>
      <c r="D158" s="9">
        <v>45</v>
      </c>
      <c r="E158" s="9"/>
      <c r="F158" s="9"/>
      <c r="H158" s="21">
        <f t="shared" si="12"/>
        <v>45</v>
      </c>
      <c r="I158" s="9">
        <v>1</v>
      </c>
      <c r="J158" s="8">
        <f t="shared" si="13"/>
        <v>1</v>
      </c>
      <c r="K158" s="18">
        <f t="shared" si="14"/>
        <v>45</v>
      </c>
    </row>
    <row r="159" spans="1:11">
      <c r="A159" s="9">
        <v>39</v>
      </c>
      <c r="B159" s="8" t="s">
        <v>632</v>
      </c>
      <c r="D159" s="9"/>
      <c r="E159" s="9"/>
      <c r="F159" s="9">
        <v>45</v>
      </c>
      <c r="H159" s="21">
        <f t="shared" si="12"/>
        <v>45</v>
      </c>
      <c r="I159" s="9">
        <v>1</v>
      </c>
      <c r="J159" s="8">
        <f t="shared" si="13"/>
        <v>1</v>
      </c>
      <c r="K159" s="18">
        <f t="shared" si="14"/>
        <v>45</v>
      </c>
    </row>
    <row r="160" spans="1:11">
      <c r="A160" s="9">
        <v>40</v>
      </c>
      <c r="B160" s="8" t="s">
        <v>415</v>
      </c>
      <c r="D160" s="9"/>
      <c r="E160" s="9"/>
      <c r="F160" s="9">
        <v>45</v>
      </c>
      <c r="H160" s="21">
        <f t="shared" si="12"/>
        <v>45</v>
      </c>
      <c r="I160" s="9">
        <v>1</v>
      </c>
      <c r="J160" s="8">
        <f t="shared" si="13"/>
        <v>1</v>
      </c>
      <c r="K160" s="18">
        <f t="shared" si="14"/>
        <v>45</v>
      </c>
    </row>
    <row r="161" spans="1:11">
      <c r="A161" s="9">
        <v>41</v>
      </c>
      <c r="B161" s="8" t="s">
        <v>773</v>
      </c>
      <c r="D161" s="9"/>
      <c r="E161" s="9"/>
      <c r="F161" s="9">
        <v>25</v>
      </c>
      <c r="G161" s="71">
        <v>20</v>
      </c>
      <c r="H161" s="21">
        <f t="shared" si="12"/>
        <v>45</v>
      </c>
      <c r="J161" s="8">
        <f t="shared" si="13"/>
        <v>2</v>
      </c>
      <c r="K161" s="18">
        <f t="shared" si="14"/>
        <v>22.5</v>
      </c>
    </row>
    <row r="162" spans="1:11">
      <c r="A162" s="9">
        <v>42</v>
      </c>
      <c r="B162" s="8" t="s">
        <v>250</v>
      </c>
      <c r="C162" s="9">
        <v>20</v>
      </c>
      <c r="D162" s="9"/>
      <c r="E162" s="9"/>
      <c r="F162" s="9"/>
      <c r="G162" s="9">
        <v>25</v>
      </c>
      <c r="H162" s="21">
        <f t="shared" si="12"/>
        <v>45</v>
      </c>
      <c r="J162" s="8">
        <f t="shared" si="13"/>
        <v>2</v>
      </c>
      <c r="K162" s="18">
        <f t="shared" si="14"/>
        <v>22.5</v>
      </c>
    </row>
    <row r="163" spans="1:11">
      <c r="A163" s="9">
        <v>43</v>
      </c>
      <c r="B163" s="8" t="s">
        <v>688</v>
      </c>
      <c r="D163" s="9"/>
      <c r="E163" s="9">
        <v>15</v>
      </c>
      <c r="F163" s="9"/>
      <c r="G163" s="9">
        <v>30</v>
      </c>
      <c r="H163" s="21">
        <f t="shared" si="12"/>
        <v>45</v>
      </c>
      <c r="J163" s="8">
        <f t="shared" si="13"/>
        <v>2</v>
      </c>
      <c r="K163" s="18">
        <f t="shared" si="14"/>
        <v>22.5</v>
      </c>
    </row>
    <row r="164" spans="1:11">
      <c r="A164" s="9">
        <v>44</v>
      </c>
      <c r="B164" s="8" t="s">
        <v>952</v>
      </c>
      <c r="C164" s="9">
        <v>15</v>
      </c>
      <c r="D164" s="9"/>
      <c r="E164" s="9">
        <v>25</v>
      </c>
      <c r="F164" s="9"/>
      <c r="H164" s="21">
        <f t="shared" si="12"/>
        <v>40</v>
      </c>
      <c r="J164" s="8">
        <f t="shared" si="13"/>
        <v>2</v>
      </c>
      <c r="K164" s="18">
        <f t="shared" si="14"/>
        <v>20</v>
      </c>
    </row>
    <row r="165" spans="1:11">
      <c r="A165" s="9">
        <v>45</v>
      </c>
      <c r="B165" s="8" t="s">
        <v>434</v>
      </c>
      <c r="C165" s="9">
        <v>35</v>
      </c>
      <c r="D165" s="9"/>
      <c r="E165" s="21"/>
      <c r="F165" s="21"/>
      <c r="H165" s="21">
        <f t="shared" si="12"/>
        <v>35</v>
      </c>
      <c r="J165" s="8">
        <f t="shared" si="13"/>
        <v>1</v>
      </c>
      <c r="K165" s="18">
        <f t="shared" si="14"/>
        <v>35</v>
      </c>
    </row>
    <row r="166" spans="1:11">
      <c r="A166" s="9">
        <v>46</v>
      </c>
      <c r="B166" s="8" t="s">
        <v>171</v>
      </c>
      <c r="C166" s="71"/>
      <c r="D166" s="71">
        <v>35</v>
      </c>
      <c r="E166" s="71"/>
      <c r="F166" s="71"/>
      <c r="G166" s="71"/>
      <c r="H166" s="21">
        <f t="shared" si="12"/>
        <v>35</v>
      </c>
      <c r="J166" s="8">
        <f t="shared" si="13"/>
        <v>1</v>
      </c>
      <c r="K166" s="18">
        <f t="shared" si="14"/>
        <v>35</v>
      </c>
    </row>
    <row r="167" spans="1:11">
      <c r="A167" s="9">
        <v>47</v>
      </c>
      <c r="B167" s="8" t="s">
        <v>445</v>
      </c>
      <c r="D167" s="9"/>
      <c r="E167" s="9">
        <v>35</v>
      </c>
      <c r="F167" s="9"/>
      <c r="H167" s="21">
        <f t="shared" si="12"/>
        <v>35</v>
      </c>
      <c r="J167" s="8">
        <f t="shared" si="13"/>
        <v>1</v>
      </c>
      <c r="K167" s="18">
        <f t="shared" si="14"/>
        <v>35</v>
      </c>
    </row>
    <row r="168" spans="1:11">
      <c r="A168" s="9">
        <v>48</v>
      </c>
      <c r="B168" s="8" t="s">
        <v>69</v>
      </c>
      <c r="D168" s="9">
        <v>30</v>
      </c>
      <c r="E168" s="9"/>
      <c r="F168" s="9"/>
      <c r="H168" s="21">
        <f t="shared" si="12"/>
        <v>30</v>
      </c>
      <c r="J168" s="8">
        <f t="shared" si="13"/>
        <v>1</v>
      </c>
      <c r="K168" s="18">
        <f t="shared" si="14"/>
        <v>30</v>
      </c>
    </row>
    <row r="169" spans="1:11">
      <c r="A169" s="9">
        <v>49</v>
      </c>
      <c r="B169" s="8" t="s">
        <v>570</v>
      </c>
      <c r="D169" s="9">
        <v>30</v>
      </c>
      <c r="E169" s="9"/>
      <c r="F169" s="9"/>
      <c r="H169" s="21">
        <f t="shared" si="12"/>
        <v>30</v>
      </c>
      <c r="J169" s="8">
        <f t="shared" si="13"/>
        <v>1</v>
      </c>
      <c r="K169" s="18">
        <f t="shared" si="14"/>
        <v>30</v>
      </c>
    </row>
    <row r="170" spans="1:11">
      <c r="A170" s="9">
        <v>50</v>
      </c>
      <c r="B170" s="8" t="s">
        <v>922</v>
      </c>
      <c r="D170" s="9"/>
      <c r="E170" s="9">
        <v>30</v>
      </c>
      <c r="F170" s="9"/>
      <c r="H170" s="21">
        <f t="shared" si="12"/>
        <v>30</v>
      </c>
      <c r="J170" s="8">
        <f t="shared" si="13"/>
        <v>1</v>
      </c>
      <c r="K170" s="18">
        <f t="shared" si="14"/>
        <v>30</v>
      </c>
    </row>
    <row r="171" spans="1:11">
      <c r="A171" s="9">
        <v>51</v>
      </c>
      <c r="B171" s="8" t="s">
        <v>953</v>
      </c>
      <c r="D171" s="9"/>
      <c r="E171" s="9">
        <v>30</v>
      </c>
      <c r="F171" s="9"/>
      <c r="H171" s="21">
        <f t="shared" si="12"/>
        <v>30</v>
      </c>
      <c r="J171" s="8">
        <f t="shared" si="13"/>
        <v>1</v>
      </c>
      <c r="K171" s="18">
        <f t="shared" si="14"/>
        <v>30</v>
      </c>
    </row>
    <row r="172" spans="1:11">
      <c r="A172" s="9">
        <v>52</v>
      </c>
      <c r="B172" s="8" t="s">
        <v>906</v>
      </c>
      <c r="D172" s="9"/>
      <c r="E172" s="71"/>
      <c r="F172" s="71">
        <v>30</v>
      </c>
      <c r="H172" s="21">
        <f t="shared" si="12"/>
        <v>30</v>
      </c>
      <c r="J172" s="8">
        <f t="shared" si="13"/>
        <v>1</v>
      </c>
      <c r="K172" s="18">
        <f t="shared" si="14"/>
        <v>30</v>
      </c>
    </row>
    <row r="173" spans="1:11">
      <c r="A173" s="9">
        <v>53</v>
      </c>
      <c r="B173" s="8" t="s">
        <v>915</v>
      </c>
      <c r="C173" s="9">
        <v>25</v>
      </c>
      <c r="D173" s="21"/>
      <c r="E173" s="9"/>
      <c r="F173" s="9"/>
      <c r="H173" s="21">
        <f t="shared" si="12"/>
        <v>25</v>
      </c>
      <c r="J173" s="8">
        <f t="shared" si="13"/>
        <v>1</v>
      </c>
      <c r="K173" s="18">
        <f t="shared" si="14"/>
        <v>25</v>
      </c>
    </row>
    <row r="174" spans="1:11">
      <c r="A174" s="9">
        <v>54</v>
      </c>
      <c r="B174" s="8" t="s">
        <v>911</v>
      </c>
      <c r="C174" s="71">
        <v>25</v>
      </c>
      <c r="D174" s="71"/>
      <c r="E174" s="71"/>
      <c r="F174" s="71"/>
      <c r="G174" s="94"/>
      <c r="H174" s="21">
        <f t="shared" si="12"/>
        <v>25</v>
      </c>
      <c r="J174" s="8">
        <f t="shared" si="13"/>
        <v>1</v>
      </c>
      <c r="K174" s="18">
        <f t="shared" si="14"/>
        <v>25</v>
      </c>
    </row>
    <row r="175" spans="1:11">
      <c r="A175" s="9">
        <v>55</v>
      </c>
      <c r="B175" s="8" t="s">
        <v>898</v>
      </c>
      <c r="D175" s="9">
        <v>25</v>
      </c>
      <c r="E175" s="9"/>
      <c r="F175" s="9"/>
      <c r="H175" s="21">
        <f t="shared" si="12"/>
        <v>25</v>
      </c>
      <c r="J175" s="8">
        <f t="shared" si="13"/>
        <v>1</v>
      </c>
      <c r="K175" s="18">
        <f t="shared" si="14"/>
        <v>25</v>
      </c>
    </row>
    <row r="176" spans="1:11">
      <c r="A176" s="9">
        <v>56</v>
      </c>
      <c r="B176" s="8" t="s">
        <v>767</v>
      </c>
      <c r="D176" s="71"/>
      <c r="E176" s="71"/>
      <c r="F176" s="71">
        <v>25</v>
      </c>
      <c r="G176" s="71"/>
      <c r="H176" s="21">
        <f t="shared" si="12"/>
        <v>25</v>
      </c>
      <c r="J176" s="8">
        <f t="shared" si="13"/>
        <v>1</v>
      </c>
      <c r="K176" s="18">
        <f t="shared" si="14"/>
        <v>25</v>
      </c>
    </row>
    <row r="177" spans="1:11">
      <c r="A177" s="9">
        <v>57</v>
      </c>
      <c r="B177" s="8" t="s">
        <v>954</v>
      </c>
      <c r="C177" s="9">
        <v>20</v>
      </c>
      <c r="D177" s="9"/>
      <c r="E177" s="9"/>
      <c r="F177" s="9"/>
      <c r="H177" s="21">
        <f t="shared" si="12"/>
        <v>20</v>
      </c>
      <c r="J177" s="8">
        <f t="shared" si="13"/>
        <v>1</v>
      </c>
      <c r="K177" s="18">
        <f t="shared" si="14"/>
        <v>20</v>
      </c>
    </row>
    <row r="178" spans="1:11">
      <c r="A178" s="9">
        <v>58</v>
      </c>
      <c r="B178" s="8" t="s">
        <v>262</v>
      </c>
      <c r="C178" s="9">
        <v>20</v>
      </c>
      <c r="D178" s="9"/>
      <c r="E178" s="9"/>
      <c r="F178" s="9"/>
      <c r="H178" s="21">
        <f t="shared" si="12"/>
        <v>20</v>
      </c>
      <c r="J178" s="8">
        <f t="shared" si="13"/>
        <v>1</v>
      </c>
      <c r="K178" s="18">
        <f t="shared" si="14"/>
        <v>20</v>
      </c>
    </row>
    <row r="179" spans="1:11">
      <c r="A179" s="9">
        <v>59</v>
      </c>
      <c r="B179" s="8" t="s">
        <v>376</v>
      </c>
      <c r="D179" s="71"/>
      <c r="E179" s="71">
        <v>20</v>
      </c>
      <c r="F179" s="71"/>
      <c r="G179" s="71"/>
      <c r="H179" s="21">
        <f t="shared" si="12"/>
        <v>20</v>
      </c>
      <c r="J179" s="8">
        <f t="shared" si="13"/>
        <v>1</v>
      </c>
      <c r="K179" s="18">
        <f t="shared" si="14"/>
        <v>20</v>
      </c>
    </row>
    <row r="180" spans="1:11">
      <c r="A180" s="9">
        <v>60</v>
      </c>
      <c r="B180" s="8" t="s">
        <v>928</v>
      </c>
      <c r="D180" s="9"/>
      <c r="E180" s="9">
        <v>20</v>
      </c>
      <c r="F180" s="9"/>
      <c r="H180" s="21">
        <f t="shared" si="12"/>
        <v>20</v>
      </c>
      <c r="J180" s="8">
        <f t="shared" si="13"/>
        <v>1</v>
      </c>
      <c r="K180" s="18">
        <f t="shared" si="14"/>
        <v>20</v>
      </c>
    </row>
    <row r="181" spans="1:11">
      <c r="A181" s="9">
        <v>61</v>
      </c>
      <c r="B181" s="8" t="s">
        <v>672</v>
      </c>
      <c r="D181" s="9"/>
      <c r="E181" s="9"/>
      <c r="F181" s="9"/>
      <c r="G181" s="9">
        <v>20</v>
      </c>
      <c r="H181" s="21">
        <f t="shared" si="12"/>
        <v>20</v>
      </c>
      <c r="J181" s="8">
        <f t="shared" si="13"/>
        <v>1</v>
      </c>
      <c r="K181" s="18">
        <f t="shared" si="14"/>
        <v>20</v>
      </c>
    </row>
    <row r="182" spans="1:11">
      <c r="A182" s="9">
        <v>62</v>
      </c>
      <c r="B182" s="8" t="s">
        <v>955</v>
      </c>
      <c r="C182" s="9">
        <v>15</v>
      </c>
      <c r="D182" s="9"/>
      <c r="E182" s="9"/>
      <c r="F182" s="9"/>
      <c r="H182" s="21">
        <f t="shared" si="12"/>
        <v>15</v>
      </c>
      <c r="J182" s="8">
        <f t="shared" si="13"/>
        <v>1</v>
      </c>
      <c r="K182" s="18">
        <f t="shared" si="14"/>
        <v>15</v>
      </c>
    </row>
    <row r="183" spans="1:11">
      <c r="A183" s="9">
        <v>63</v>
      </c>
      <c r="B183" s="8" t="s">
        <v>926</v>
      </c>
      <c r="D183" s="9"/>
      <c r="E183" s="9">
        <v>15</v>
      </c>
      <c r="F183" s="9"/>
      <c r="H183" s="21">
        <f t="shared" si="12"/>
        <v>15</v>
      </c>
      <c r="J183" s="8">
        <f t="shared" si="13"/>
        <v>1</v>
      </c>
      <c r="K183" s="18">
        <f t="shared" si="14"/>
        <v>15</v>
      </c>
    </row>
    <row r="184" spans="1:11">
      <c r="A184" s="9">
        <v>64</v>
      </c>
      <c r="B184" s="8" t="s">
        <v>956</v>
      </c>
      <c r="D184" s="9"/>
      <c r="E184" s="9"/>
      <c r="F184" s="9"/>
      <c r="G184" s="9">
        <v>15</v>
      </c>
      <c r="H184" s="21">
        <f t="shared" si="12"/>
        <v>15</v>
      </c>
      <c r="J184" s="8">
        <f t="shared" si="13"/>
        <v>1</v>
      </c>
      <c r="K184" s="18">
        <f t="shared" si="14"/>
        <v>15</v>
      </c>
    </row>
    <row r="185" spans="1:11">
      <c r="A185" s="9">
        <v>65</v>
      </c>
      <c r="B185" s="8" t="s">
        <v>471</v>
      </c>
      <c r="D185" s="9"/>
      <c r="E185" s="9"/>
      <c r="F185" s="9"/>
      <c r="G185" s="9">
        <v>15</v>
      </c>
      <c r="H185" s="21">
        <f t="shared" ref="H185" si="15">SUM(C185:G185)</f>
        <v>15</v>
      </c>
      <c r="J185" s="8">
        <f t="shared" ref="J185" si="16">COUNT(C185:G185)-COUNTIF(C185:G185,0)</f>
        <v>1</v>
      </c>
      <c r="K185" s="18">
        <f t="shared" ref="K185" si="17">H185/J185</f>
        <v>15</v>
      </c>
    </row>
    <row r="188" spans="1:11">
      <c r="A188" s="10"/>
      <c r="D188" s="9"/>
    </row>
    <row r="189" spans="1:11">
      <c r="A189" s="10"/>
      <c r="C189" s="106" t="s">
        <v>891</v>
      </c>
      <c r="D189" s="106"/>
      <c r="E189" s="106"/>
      <c r="F189" s="106"/>
      <c r="G189" s="106"/>
    </row>
    <row r="190" spans="1:11">
      <c r="A190" s="10"/>
      <c r="C190" s="106"/>
      <c r="D190" s="106"/>
      <c r="E190" s="106"/>
      <c r="F190" s="106"/>
      <c r="G190" s="106"/>
    </row>
    <row r="191" spans="1:11">
      <c r="A191" s="10"/>
      <c r="B191" s="74" t="s">
        <v>957</v>
      </c>
      <c r="C191" s="75"/>
      <c r="D191" s="74"/>
      <c r="E191" s="74"/>
      <c r="F191" s="74"/>
      <c r="G191" s="75"/>
      <c r="H191" s="74"/>
      <c r="I191" s="75"/>
      <c r="J191" s="74"/>
      <c r="K191" s="30"/>
    </row>
    <row r="192" spans="1:11">
      <c r="A192" s="10"/>
      <c r="B192" s="97"/>
      <c r="C192" s="101">
        <v>43400</v>
      </c>
      <c r="D192" s="100">
        <v>43435</v>
      </c>
      <c r="E192" s="100">
        <v>43512</v>
      </c>
      <c r="F192" s="100">
        <v>43554</v>
      </c>
      <c r="G192" s="101">
        <v>43596</v>
      </c>
      <c r="H192" s="97"/>
      <c r="I192" s="102"/>
      <c r="J192" s="97"/>
    </row>
    <row r="193" spans="1:11">
      <c r="A193" s="10"/>
      <c r="B193" s="30" t="s">
        <v>0</v>
      </c>
      <c r="C193" s="22" t="s">
        <v>768</v>
      </c>
      <c r="D193" s="22" t="s">
        <v>759</v>
      </c>
      <c r="E193" s="22" t="s">
        <v>768</v>
      </c>
      <c r="F193" s="22" t="s">
        <v>893</v>
      </c>
      <c r="G193" s="22" t="s">
        <v>760</v>
      </c>
      <c r="H193" s="21" t="s">
        <v>1</v>
      </c>
      <c r="I193" s="9" t="s">
        <v>3</v>
      </c>
      <c r="J193" s="9" t="s">
        <v>2</v>
      </c>
      <c r="K193" s="31" t="s">
        <v>4</v>
      </c>
    </row>
    <row r="194" spans="1:11">
      <c r="A194" s="9">
        <v>1</v>
      </c>
      <c r="B194" s="8" t="s">
        <v>147</v>
      </c>
      <c r="C194" s="21">
        <v>100</v>
      </c>
      <c r="D194" s="21">
        <v>100</v>
      </c>
      <c r="E194" s="21">
        <v>100</v>
      </c>
      <c r="F194" s="21">
        <v>100</v>
      </c>
      <c r="H194" s="21">
        <f t="shared" ref="H194:H225" si="18">SUM(C194:G194)</f>
        <v>400</v>
      </c>
      <c r="I194" s="9">
        <v>4</v>
      </c>
      <c r="J194" s="8">
        <f t="shared" ref="J194:J225" si="19">COUNT(C194:G194)-COUNTIF(C194:G194,0)</f>
        <v>4</v>
      </c>
      <c r="K194" s="18">
        <f t="shared" ref="K194:K225" si="20">H194/J194</f>
        <v>100</v>
      </c>
    </row>
    <row r="195" spans="1:11">
      <c r="A195" s="9">
        <v>2</v>
      </c>
      <c r="B195" s="8" t="s">
        <v>146</v>
      </c>
      <c r="C195" s="9">
        <v>50</v>
      </c>
      <c r="D195" s="9">
        <v>60</v>
      </c>
      <c r="E195" s="9">
        <v>80</v>
      </c>
      <c r="F195" s="9">
        <v>70</v>
      </c>
      <c r="G195" s="9">
        <v>70</v>
      </c>
      <c r="H195" s="21">
        <f t="shared" si="18"/>
        <v>330</v>
      </c>
      <c r="J195" s="8">
        <f t="shared" si="19"/>
        <v>5</v>
      </c>
      <c r="K195" s="18">
        <f t="shared" si="20"/>
        <v>66</v>
      </c>
    </row>
    <row r="196" spans="1:11">
      <c r="A196" s="9">
        <v>3</v>
      </c>
      <c r="B196" s="8" t="s">
        <v>167</v>
      </c>
      <c r="C196" s="9">
        <v>50</v>
      </c>
      <c r="D196" s="9">
        <v>60</v>
      </c>
      <c r="E196" s="9">
        <v>80</v>
      </c>
      <c r="F196" s="9">
        <v>70</v>
      </c>
      <c r="G196" s="9">
        <v>70</v>
      </c>
      <c r="H196" s="21">
        <f t="shared" si="18"/>
        <v>330</v>
      </c>
      <c r="J196" s="8">
        <f t="shared" si="19"/>
        <v>5</v>
      </c>
      <c r="K196" s="18">
        <f t="shared" si="20"/>
        <v>66</v>
      </c>
    </row>
    <row r="197" spans="1:11">
      <c r="A197" s="9">
        <v>4</v>
      </c>
      <c r="B197" s="8" t="s">
        <v>65</v>
      </c>
      <c r="C197" s="9">
        <v>80</v>
      </c>
      <c r="D197" s="21">
        <v>100</v>
      </c>
      <c r="E197" s="71"/>
      <c r="F197" s="71"/>
      <c r="G197" s="21">
        <v>100</v>
      </c>
      <c r="H197" s="21">
        <f t="shared" si="18"/>
        <v>280</v>
      </c>
      <c r="I197" s="9">
        <v>2</v>
      </c>
      <c r="J197" s="8">
        <f t="shared" si="19"/>
        <v>3</v>
      </c>
      <c r="K197" s="18">
        <f t="shared" si="20"/>
        <v>93.333333333333329</v>
      </c>
    </row>
    <row r="198" spans="1:11">
      <c r="A198" s="9">
        <v>5</v>
      </c>
      <c r="B198" s="8" t="s">
        <v>98</v>
      </c>
      <c r="C198" s="9">
        <v>80</v>
      </c>
      <c r="D198" s="21"/>
      <c r="E198" s="71">
        <v>70</v>
      </c>
      <c r="F198" s="71"/>
      <c r="G198" s="9">
        <v>80</v>
      </c>
      <c r="H198" s="21">
        <f t="shared" si="18"/>
        <v>230</v>
      </c>
      <c r="J198" s="8">
        <f t="shared" si="19"/>
        <v>3</v>
      </c>
      <c r="K198" s="18">
        <f t="shared" si="20"/>
        <v>76.666666666666671</v>
      </c>
    </row>
    <row r="199" spans="1:11">
      <c r="A199" s="9">
        <v>6</v>
      </c>
      <c r="B199" s="8" t="s">
        <v>49</v>
      </c>
      <c r="C199" s="94">
        <v>100</v>
      </c>
      <c r="D199" s="71"/>
      <c r="E199" s="94">
        <v>100</v>
      </c>
      <c r="F199" s="71"/>
      <c r="G199" s="71"/>
      <c r="H199" s="21">
        <f t="shared" si="18"/>
        <v>200</v>
      </c>
      <c r="I199" s="9">
        <v>2</v>
      </c>
      <c r="J199" s="8">
        <f t="shared" si="19"/>
        <v>2</v>
      </c>
      <c r="K199" s="18">
        <f t="shared" si="20"/>
        <v>100</v>
      </c>
    </row>
    <row r="200" spans="1:11">
      <c r="A200" s="9">
        <v>7</v>
      </c>
      <c r="B200" s="8" t="s">
        <v>121</v>
      </c>
      <c r="C200" s="9">
        <v>45</v>
      </c>
      <c r="D200" s="9"/>
      <c r="E200" s="9">
        <v>60</v>
      </c>
      <c r="F200" s="9">
        <v>80</v>
      </c>
      <c r="H200" s="21">
        <f t="shared" si="18"/>
        <v>185</v>
      </c>
      <c r="I200" s="9">
        <v>1</v>
      </c>
      <c r="J200" s="8">
        <f t="shared" si="19"/>
        <v>3</v>
      </c>
      <c r="K200" s="18">
        <f t="shared" si="20"/>
        <v>61.666666666666664</v>
      </c>
    </row>
    <row r="201" spans="1:11">
      <c r="A201" s="9">
        <v>8</v>
      </c>
      <c r="B201" s="8" t="s">
        <v>653</v>
      </c>
      <c r="C201" s="9">
        <v>45</v>
      </c>
      <c r="D201" s="71"/>
      <c r="E201" s="71">
        <v>60</v>
      </c>
      <c r="F201" s="71">
        <v>80</v>
      </c>
      <c r="G201" s="71"/>
      <c r="H201" s="21">
        <f t="shared" si="18"/>
        <v>185</v>
      </c>
      <c r="I201" s="9">
        <v>1</v>
      </c>
      <c r="J201" s="8">
        <f t="shared" si="19"/>
        <v>3</v>
      </c>
      <c r="K201" s="18">
        <f t="shared" si="20"/>
        <v>61.666666666666664</v>
      </c>
    </row>
    <row r="202" spans="1:11">
      <c r="A202" s="9">
        <v>9</v>
      </c>
      <c r="B202" s="8" t="s">
        <v>124</v>
      </c>
      <c r="C202" s="9">
        <v>40</v>
      </c>
      <c r="D202" s="9">
        <v>80</v>
      </c>
      <c r="E202" s="9"/>
      <c r="F202" s="9"/>
      <c r="G202" s="9">
        <v>60</v>
      </c>
      <c r="H202" s="21">
        <f t="shared" si="18"/>
        <v>180</v>
      </c>
      <c r="J202" s="8">
        <f t="shared" si="19"/>
        <v>3</v>
      </c>
      <c r="K202" s="18">
        <f t="shared" si="20"/>
        <v>60</v>
      </c>
    </row>
    <row r="203" spans="1:11">
      <c r="A203" s="9">
        <v>10</v>
      </c>
      <c r="B203" s="8" t="s">
        <v>944</v>
      </c>
      <c r="D203" s="9">
        <v>20</v>
      </c>
      <c r="E203" s="9">
        <v>20</v>
      </c>
      <c r="F203" s="9">
        <v>60</v>
      </c>
      <c r="G203" s="9">
        <v>15</v>
      </c>
      <c r="H203" s="21">
        <f t="shared" si="18"/>
        <v>115</v>
      </c>
      <c r="J203" s="8">
        <f t="shared" si="19"/>
        <v>4</v>
      </c>
      <c r="K203" s="18">
        <f t="shared" si="20"/>
        <v>28.75</v>
      </c>
    </row>
    <row r="204" spans="1:11">
      <c r="A204" s="9">
        <v>11</v>
      </c>
      <c r="B204" s="8" t="s">
        <v>895</v>
      </c>
      <c r="D204" s="9">
        <v>15</v>
      </c>
      <c r="E204" s="71">
        <v>20</v>
      </c>
      <c r="F204" s="71">
        <v>50</v>
      </c>
      <c r="G204" s="71">
        <v>20</v>
      </c>
      <c r="H204" s="21">
        <f t="shared" si="18"/>
        <v>105</v>
      </c>
      <c r="J204" s="8">
        <f t="shared" si="19"/>
        <v>4</v>
      </c>
      <c r="K204" s="18">
        <f t="shared" si="20"/>
        <v>26.25</v>
      </c>
    </row>
    <row r="205" spans="1:11">
      <c r="A205" s="9">
        <v>12</v>
      </c>
      <c r="B205" s="8" t="s">
        <v>940</v>
      </c>
      <c r="D205" s="9">
        <v>15</v>
      </c>
      <c r="E205" s="9">
        <v>20</v>
      </c>
      <c r="F205" s="9">
        <v>50</v>
      </c>
      <c r="G205" s="9">
        <v>20</v>
      </c>
      <c r="H205" s="21">
        <f t="shared" si="18"/>
        <v>105</v>
      </c>
      <c r="J205" s="8">
        <f t="shared" si="19"/>
        <v>4</v>
      </c>
      <c r="K205" s="18">
        <f t="shared" si="20"/>
        <v>26.25</v>
      </c>
    </row>
    <row r="206" spans="1:11">
      <c r="A206" s="9">
        <v>13</v>
      </c>
      <c r="B206" s="8" t="s">
        <v>958</v>
      </c>
      <c r="D206" s="9"/>
      <c r="E206" s="9"/>
      <c r="F206" s="9"/>
      <c r="G206" s="21">
        <v>100</v>
      </c>
      <c r="H206" s="21">
        <f t="shared" si="18"/>
        <v>100</v>
      </c>
      <c r="I206" s="9">
        <v>1</v>
      </c>
      <c r="J206" s="8">
        <f t="shared" si="19"/>
        <v>1</v>
      </c>
      <c r="K206" s="18">
        <f t="shared" si="20"/>
        <v>100</v>
      </c>
    </row>
    <row r="207" spans="1:11">
      <c r="A207" s="9">
        <v>14</v>
      </c>
      <c r="B207" s="8" t="s">
        <v>959</v>
      </c>
      <c r="D207" s="9"/>
      <c r="E207" s="9"/>
      <c r="F207" s="21">
        <v>100</v>
      </c>
      <c r="H207" s="21">
        <f t="shared" si="18"/>
        <v>100</v>
      </c>
      <c r="I207" s="9">
        <v>1</v>
      </c>
      <c r="J207" s="8">
        <f t="shared" si="19"/>
        <v>1</v>
      </c>
      <c r="K207" s="18">
        <f t="shared" si="20"/>
        <v>100</v>
      </c>
    </row>
    <row r="208" spans="1:11">
      <c r="A208" s="9">
        <v>15</v>
      </c>
      <c r="B208" s="8" t="s">
        <v>960</v>
      </c>
      <c r="D208" s="71"/>
      <c r="E208" s="71">
        <v>20</v>
      </c>
      <c r="F208" s="71">
        <v>60</v>
      </c>
      <c r="G208" s="71">
        <v>15</v>
      </c>
      <c r="H208" s="21">
        <f t="shared" si="18"/>
        <v>95</v>
      </c>
      <c r="J208" s="8">
        <f t="shared" si="19"/>
        <v>3</v>
      </c>
      <c r="K208" s="18">
        <f t="shared" si="20"/>
        <v>31.666666666666668</v>
      </c>
    </row>
    <row r="209" spans="1:11">
      <c r="A209" s="9">
        <v>16</v>
      </c>
      <c r="B209" s="8" t="s">
        <v>934</v>
      </c>
      <c r="D209" s="71">
        <v>45</v>
      </c>
      <c r="E209" s="71"/>
      <c r="F209" s="71"/>
      <c r="G209" s="71">
        <v>45</v>
      </c>
      <c r="H209" s="21">
        <f t="shared" si="18"/>
        <v>90</v>
      </c>
      <c r="I209" s="9">
        <v>2</v>
      </c>
      <c r="J209" s="8">
        <f t="shared" si="19"/>
        <v>2</v>
      </c>
      <c r="K209" s="18">
        <f t="shared" si="20"/>
        <v>45</v>
      </c>
    </row>
    <row r="210" spans="1:11">
      <c r="A210" s="9">
        <v>17</v>
      </c>
      <c r="B210" s="8" t="s">
        <v>251</v>
      </c>
      <c r="C210" s="9">
        <v>30</v>
      </c>
      <c r="D210" s="9">
        <v>35</v>
      </c>
      <c r="E210" s="9">
        <v>25</v>
      </c>
      <c r="F210" s="21"/>
      <c r="H210" s="21">
        <f t="shared" si="18"/>
        <v>90</v>
      </c>
      <c r="J210" s="8">
        <f t="shared" si="19"/>
        <v>3</v>
      </c>
      <c r="K210" s="18">
        <f t="shared" si="20"/>
        <v>30</v>
      </c>
    </row>
    <row r="211" spans="1:11">
      <c r="A211" s="9">
        <v>18</v>
      </c>
      <c r="B211" s="8" t="s">
        <v>356</v>
      </c>
      <c r="C211" s="9">
        <v>30</v>
      </c>
      <c r="D211" s="9">
        <v>30</v>
      </c>
      <c r="E211" s="9">
        <v>25</v>
      </c>
      <c r="F211" s="21"/>
      <c r="H211" s="21">
        <f t="shared" si="18"/>
        <v>85</v>
      </c>
      <c r="J211" s="8">
        <f t="shared" si="19"/>
        <v>3</v>
      </c>
      <c r="K211" s="18">
        <f t="shared" si="20"/>
        <v>28.333333333333332</v>
      </c>
    </row>
    <row r="212" spans="1:11">
      <c r="A212" s="9">
        <v>19</v>
      </c>
      <c r="B212" s="8" t="s">
        <v>936</v>
      </c>
      <c r="C212" s="71"/>
      <c r="D212" s="71">
        <v>20</v>
      </c>
      <c r="E212" s="71">
        <v>45</v>
      </c>
      <c r="F212" s="71"/>
      <c r="G212" s="71">
        <v>15</v>
      </c>
      <c r="H212" s="21">
        <f t="shared" si="18"/>
        <v>80</v>
      </c>
      <c r="I212" s="9">
        <v>1</v>
      </c>
      <c r="J212" s="8">
        <f t="shared" si="19"/>
        <v>3</v>
      </c>
      <c r="K212" s="18">
        <f t="shared" si="20"/>
        <v>26.666666666666668</v>
      </c>
    </row>
    <row r="213" spans="1:11">
      <c r="A213" s="9">
        <v>20</v>
      </c>
      <c r="B213" s="8" t="s">
        <v>283</v>
      </c>
      <c r="D213" s="9">
        <v>80</v>
      </c>
      <c r="E213" s="9"/>
      <c r="F213" s="9"/>
      <c r="H213" s="21">
        <f t="shared" si="18"/>
        <v>80</v>
      </c>
      <c r="J213" s="8">
        <f t="shared" si="19"/>
        <v>1</v>
      </c>
      <c r="K213" s="18">
        <f t="shared" si="20"/>
        <v>80</v>
      </c>
    </row>
    <row r="214" spans="1:11">
      <c r="A214" s="9">
        <v>21</v>
      </c>
      <c r="B214" s="8" t="s">
        <v>560</v>
      </c>
      <c r="D214" s="9"/>
      <c r="E214" s="9"/>
      <c r="F214" s="9"/>
      <c r="G214" s="9">
        <v>80</v>
      </c>
      <c r="H214" s="21">
        <f t="shared" si="18"/>
        <v>80</v>
      </c>
      <c r="J214" s="8">
        <f t="shared" si="19"/>
        <v>1</v>
      </c>
      <c r="K214" s="18">
        <f t="shared" si="20"/>
        <v>80</v>
      </c>
    </row>
    <row r="215" spans="1:11">
      <c r="A215" s="9">
        <v>22</v>
      </c>
      <c r="B215" s="8" t="s">
        <v>398</v>
      </c>
      <c r="D215" s="9">
        <v>20</v>
      </c>
      <c r="E215" s="9"/>
      <c r="F215" s="9"/>
      <c r="G215" s="9">
        <v>60</v>
      </c>
      <c r="H215" s="21">
        <f t="shared" si="18"/>
        <v>80</v>
      </c>
      <c r="J215" s="8">
        <f t="shared" si="19"/>
        <v>2</v>
      </c>
      <c r="K215" s="18">
        <f t="shared" si="20"/>
        <v>40</v>
      </c>
    </row>
    <row r="216" spans="1:11">
      <c r="A216" s="9">
        <v>23</v>
      </c>
      <c r="B216" s="8" t="s">
        <v>688</v>
      </c>
      <c r="C216" s="9">
        <v>25</v>
      </c>
      <c r="D216" s="9"/>
      <c r="E216" s="9">
        <v>30</v>
      </c>
      <c r="F216" s="21"/>
      <c r="G216" s="9">
        <v>25</v>
      </c>
      <c r="H216" s="21">
        <f t="shared" si="18"/>
        <v>80</v>
      </c>
      <c r="J216" s="8">
        <f t="shared" si="19"/>
        <v>3</v>
      </c>
      <c r="K216" s="18">
        <f t="shared" si="20"/>
        <v>26.666666666666668</v>
      </c>
    </row>
    <row r="217" spans="1:11">
      <c r="A217" s="9">
        <v>24</v>
      </c>
      <c r="B217" s="8" t="s">
        <v>350</v>
      </c>
      <c r="D217" s="9"/>
      <c r="E217" s="9">
        <v>70</v>
      </c>
      <c r="F217" s="9"/>
      <c r="H217" s="21">
        <f t="shared" si="18"/>
        <v>70</v>
      </c>
      <c r="J217" s="8">
        <f t="shared" si="19"/>
        <v>1</v>
      </c>
      <c r="K217" s="18">
        <f t="shared" si="20"/>
        <v>70</v>
      </c>
    </row>
    <row r="218" spans="1:11">
      <c r="A218" s="9">
        <v>25</v>
      </c>
      <c r="B218" s="8" t="s">
        <v>303</v>
      </c>
      <c r="C218" s="9">
        <v>20</v>
      </c>
      <c r="D218" s="21"/>
      <c r="E218" s="9">
        <v>45</v>
      </c>
      <c r="F218" s="9"/>
      <c r="H218" s="21">
        <f t="shared" si="18"/>
        <v>65</v>
      </c>
      <c r="I218" s="9">
        <v>1</v>
      </c>
      <c r="J218" s="8">
        <f t="shared" si="19"/>
        <v>2</v>
      </c>
      <c r="K218" s="18">
        <f t="shared" si="20"/>
        <v>32.5</v>
      </c>
    </row>
    <row r="219" spans="1:11">
      <c r="A219" s="9">
        <v>26</v>
      </c>
      <c r="B219" s="8" t="s">
        <v>898</v>
      </c>
      <c r="C219" s="9">
        <v>20</v>
      </c>
      <c r="D219" s="9">
        <v>15</v>
      </c>
      <c r="E219" s="9"/>
      <c r="F219" s="9"/>
      <c r="G219" s="9">
        <v>30</v>
      </c>
      <c r="H219" s="21">
        <f t="shared" si="18"/>
        <v>65</v>
      </c>
      <c r="J219" s="8">
        <f t="shared" si="19"/>
        <v>3</v>
      </c>
      <c r="K219" s="18">
        <f t="shared" si="20"/>
        <v>21.666666666666668</v>
      </c>
    </row>
    <row r="220" spans="1:11">
      <c r="A220" s="9">
        <v>27</v>
      </c>
      <c r="B220" s="8" t="s">
        <v>935</v>
      </c>
      <c r="C220" s="9">
        <v>20</v>
      </c>
      <c r="D220" s="9">
        <v>15</v>
      </c>
      <c r="E220" s="9"/>
      <c r="F220" s="9"/>
      <c r="G220" s="9">
        <v>30</v>
      </c>
      <c r="H220" s="21">
        <f t="shared" si="18"/>
        <v>65</v>
      </c>
      <c r="J220" s="8">
        <f t="shared" si="19"/>
        <v>3</v>
      </c>
      <c r="K220" s="18">
        <f t="shared" si="20"/>
        <v>21.666666666666668</v>
      </c>
    </row>
    <row r="221" spans="1:11">
      <c r="A221" s="9">
        <v>28</v>
      </c>
      <c r="B221" s="8" t="s">
        <v>596</v>
      </c>
      <c r="C221" s="9">
        <v>60</v>
      </c>
      <c r="D221" s="71"/>
      <c r="E221" s="71"/>
      <c r="F221" s="71"/>
      <c r="G221" s="71"/>
      <c r="H221" s="21">
        <f t="shared" si="18"/>
        <v>60</v>
      </c>
      <c r="J221" s="8">
        <f t="shared" si="19"/>
        <v>1</v>
      </c>
      <c r="K221" s="18">
        <f t="shared" si="20"/>
        <v>60</v>
      </c>
    </row>
    <row r="222" spans="1:11">
      <c r="A222" s="9">
        <v>29</v>
      </c>
      <c r="B222" s="8" t="s">
        <v>57</v>
      </c>
      <c r="C222" s="9">
        <v>60</v>
      </c>
      <c r="D222" s="9"/>
      <c r="E222" s="9"/>
      <c r="F222" s="9"/>
      <c r="H222" s="21">
        <f t="shared" si="18"/>
        <v>60</v>
      </c>
      <c r="J222" s="8">
        <f t="shared" si="19"/>
        <v>1</v>
      </c>
      <c r="K222" s="18">
        <f t="shared" si="20"/>
        <v>60</v>
      </c>
    </row>
    <row r="223" spans="1:11">
      <c r="A223" s="9">
        <v>30</v>
      </c>
      <c r="B223" s="8" t="s">
        <v>949</v>
      </c>
      <c r="D223" s="9"/>
      <c r="E223" s="9">
        <v>60</v>
      </c>
      <c r="F223" s="9"/>
      <c r="H223" s="21">
        <f t="shared" si="18"/>
        <v>60</v>
      </c>
      <c r="J223" s="8">
        <f t="shared" si="19"/>
        <v>1</v>
      </c>
      <c r="K223" s="18">
        <f t="shared" si="20"/>
        <v>60</v>
      </c>
    </row>
    <row r="224" spans="1:11">
      <c r="A224" s="9">
        <v>31</v>
      </c>
      <c r="B224" s="8" t="s">
        <v>961</v>
      </c>
      <c r="D224" s="9"/>
      <c r="E224" s="9">
        <v>60</v>
      </c>
      <c r="F224" s="9"/>
      <c r="H224" s="21">
        <f t="shared" si="18"/>
        <v>60</v>
      </c>
      <c r="J224" s="8">
        <f t="shared" si="19"/>
        <v>1</v>
      </c>
      <c r="K224" s="18">
        <f t="shared" si="20"/>
        <v>60</v>
      </c>
    </row>
    <row r="225" spans="1:11">
      <c r="A225" s="9">
        <v>32</v>
      </c>
      <c r="B225" s="8" t="s">
        <v>932</v>
      </c>
      <c r="D225" s="9">
        <v>25</v>
      </c>
      <c r="E225" s="9">
        <v>35</v>
      </c>
      <c r="F225" s="9"/>
      <c r="H225" s="21">
        <f t="shared" si="18"/>
        <v>60</v>
      </c>
      <c r="J225" s="8">
        <f t="shared" si="19"/>
        <v>2</v>
      </c>
      <c r="K225" s="18">
        <f t="shared" si="20"/>
        <v>30</v>
      </c>
    </row>
    <row r="226" spans="1:11">
      <c r="A226" s="9">
        <v>33</v>
      </c>
      <c r="B226" s="8" t="s">
        <v>616</v>
      </c>
      <c r="D226" s="9">
        <v>25</v>
      </c>
      <c r="E226" s="9">
        <v>35</v>
      </c>
      <c r="F226" s="9"/>
      <c r="H226" s="21">
        <f t="shared" ref="H226:H257" si="21">SUM(C226:G226)</f>
        <v>60</v>
      </c>
      <c r="J226" s="8">
        <f t="shared" ref="J226:J249" si="22">COUNT(C226:G226)-COUNTIF(C226:G226,0)</f>
        <v>2</v>
      </c>
      <c r="K226" s="18">
        <f t="shared" ref="K226:K257" si="23">H226/J226</f>
        <v>30</v>
      </c>
    </row>
    <row r="227" spans="1:11">
      <c r="A227" s="9">
        <v>34</v>
      </c>
      <c r="B227" s="8" t="s">
        <v>693</v>
      </c>
      <c r="D227" s="9"/>
      <c r="E227" s="9">
        <v>30</v>
      </c>
      <c r="F227" s="9"/>
      <c r="G227" s="9">
        <v>25</v>
      </c>
      <c r="H227" s="21">
        <f t="shared" si="21"/>
        <v>55</v>
      </c>
      <c r="J227" s="8">
        <f t="shared" si="22"/>
        <v>2</v>
      </c>
      <c r="K227" s="18">
        <f t="shared" si="23"/>
        <v>27.5</v>
      </c>
    </row>
    <row r="228" spans="1:11">
      <c r="A228" s="9">
        <v>35</v>
      </c>
      <c r="B228" s="8" t="s">
        <v>13</v>
      </c>
      <c r="D228" s="9">
        <v>20</v>
      </c>
      <c r="E228" s="9"/>
      <c r="F228" s="9"/>
      <c r="G228" s="9">
        <v>35</v>
      </c>
      <c r="H228" s="21">
        <f t="shared" si="21"/>
        <v>55</v>
      </c>
      <c r="J228" s="8">
        <f t="shared" si="22"/>
        <v>2</v>
      </c>
      <c r="K228" s="18">
        <f t="shared" si="23"/>
        <v>27.5</v>
      </c>
    </row>
    <row r="229" spans="1:11">
      <c r="A229" s="9">
        <v>36</v>
      </c>
      <c r="B229" s="8" t="s">
        <v>674</v>
      </c>
      <c r="D229" s="9">
        <v>45</v>
      </c>
      <c r="E229" s="9"/>
      <c r="F229" s="9"/>
      <c r="H229" s="21">
        <f t="shared" si="21"/>
        <v>45</v>
      </c>
      <c r="I229" s="9">
        <v>1</v>
      </c>
      <c r="J229" s="8">
        <f t="shared" si="22"/>
        <v>1</v>
      </c>
      <c r="K229" s="18">
        <f t="shared" si="23"/>
        <v>45</v>
      </c>
    </row>
    <row r="230" spans="1:11">
      <c r="A230" s="9">
        <v>37</v>
      </c>
      <c r="B230" s="8" t="s">
        <v>945</v>
      </c>
      <c r="D230" s="9"/>
      <c r="E230" s="9"/>
      <c r="F230" s="9"/>
      <c r="G230" s="9">
        <v>45</v>
      </c>
      <c r="H230" s="21">
        <f t="shared" si="21"/>
        <v>45</v>
      </c>
      <c r="I230" s="9">
        <v>1</v>
      </c>
      <c r="J230" s="8">
        <f t="shared" si="22"/>
        <v>1</v>
      </c>
      <c r="K230" s="18">
        <f t="shared" si="23"/>
        <v>45</v>
      </c>
    </row>
    <row r="231" spans="1:11">
      <c r="A231" s="9">
        <v>38</v>
      </c>
      <c r="B231" s="8" t="s">
        <v>198</v>
      </c>
      <c r="C231" s="9">
        <v>40</v>
      </c>
      <c r="D231" s="71"/>
      <c r="E231" s="71"/>
      <c r="F231" s="71"/>
      <c r="G231" s="71"/>
      <c r="H231" s="21">
        <f t="shared" si="21"/>
        <v>40</v>
      </c>
      <c r="J231" s="8">
        <f t="shared" si="22"/>
        <v>1</v>
      </c>
      <c r="K231" s="18">
        <f t="shared" si="23"/>
        <v>40</v>
      </c>
    </row>
    <row r="232" spans="1:11">
      <c r="A232" s="9">
        <v>39</v>
      </c>
      <c r="B232" s="8" t="s">
        <v>434</v>
      </c>
      <c r="C232" s="9">
        <v>35</v>
      </c>
      <c r="D232" s="71"/>
      <c r="E232" s="94"/>
      <c r="F232" s="94"/>
      <c r="G232" s="71"/>
      <c r="H232" s="21">
        <f t="shared" si="21"/>
        <v>35</v>
      </c>
      <c r="J232" s="8">
        <f t="shared" si="22"/>
        <v>1</v>
      </c>
      <c r="K232" s="18">
        <f t="shared" si="23"/>
        <v>35</v>
      </c>
    </row>
    <row r="233" spans="1:11">
      <c r="A233" s="9">
        <v>40</v>
      </c>
      <c r="B233" s="8" t="s">
        <v>656</v>
      </c>
      <c r="C233" s="9">
        <v>35</v>
      </c>
      <c r="D233" s="71"/>
      <c r="E233" s="71"/>
      <c r="F233" s="71"/>
      <c r="G233" s="71"/>
      <c r="H233" s="21">
        <f t="shared" si="21"/>
        <v>35</v>
      </c>
      <c r="J233" s="8">
        <f t="shared" si="22"/>
        <v>1</v>
      </c>
      <c r="K233" s="18">
        <f t="shared" si="23"/>
        <v>35</v>
      </c>
    </row>
    <row r="234" spans="1:11">
      <c r="A234" s="9">
        <v>41</v>
      </c>
      <c r="B234" s="8" t="s">
        <v>962</v>
      </c>
      <c r="D234" s="9">
        <v>35</v>
      </c>
      <c r="E234" s="9"/>
      <c r="F234" s="9"/>
      <c r="H234" s="21">
        <f t="shared" si="21"/>
        <v>35</v>
      </c>
      <c r="J234" s="8">
        <f t="shared" si="22"/>
        <v>1</v>
      </c>
      <c r="K234" s="18">
        <f t="shared" si="23"/>
        <v>35</v>
      </c>
    </row>
    <row r="235" spans="1:11">
      <c r="A235" s="9">
        <v>42</v>
      </c>
      <c r="B235" s="8" t="s">
        <v>26</v>
      </c>
      <c r="D235" s="9"/>
      <c r="E235" s="9"/>
      <c r="F235" s="9"/>
      <c r="G235" s="9">
        <v>35</v>
      </c>
      <c r="H235" s="21">
        <f t="shared" si="21"/>
        <v>35</v>
      </c>
      <c r="J235" s="8">
        <f t="shared" si="22"/>
        <v>1</v>
      </c>
      <c r="K235" s="18">
        <f t="shared" si="23"/>
        <v>35</v>
      </c>
    </row>
    <row r="236" spans="1:11">
      <c r="A236" s="9">
        <v>43</v>
      </c>
      <c r="B236" s="8" t="s">
        <v>951</v>
      </c>
      <c r="D236" s="9">
        <v>30</v>
      </c>
      <c r="E236" s="9"/>
      <c r="F236" s="9"/>
      <c r="H236" s="21">
        <f t="shared" si="21"/>
        <v>30</v>
      </c>
      <c r="J236" s="8">
        <f t="shared" si="22"/>
        <v>1</v>
      </c>
      <c r="K236" s="18">
        <f t="shared" si="23"/>
        <v>30</v>
      </c>
    </row>
    <row r="237" spans="1:11">
      <c r="A237" s="9">
        <v>44</v>
      </c>
      <c r="B237" s="8" t="s">
        <v>687</v>
      </c>
      <c r="C237" s="9">
        <v>25</v>
      </c>
      <c r="D237" s="9"/>
      <c r="E237" s="9"/>
      <c r="F237" s="9"/>
      <c r="H237" s="21">
        <f t="shared" si="21"/>
        <v>25</v>
      </c>
      <c r="J237" s="8">
        <f t="shared" si="22"/>
        <v>1</v>
      </c>
      <c r="K237" s="18">
        <f t="shared" si="23"/>
        <v>25</v>
      </c>
    </row>
    <row r="238" spans="1:11">
      <c r="A238" s="9">
        <v>45</v>
      </c>
      <c r="B238" s="8" t="s">
        <v>471</v>
      </c>
      <c r="D238" s="9"/>
      <c r="E238" s="9"/>
      <c r="F238" s="9"/>
      <c r="G238" s="9">
        <v>20</v>
      </c>
      <c r="H238" s="21">
        <f t="shared" si="21"/>
        <v>20</v>
      </c>
      <c r="J238" s="8">
        <f t="shared" si="22"/>
        <v>1</v>
      </c>
      <c r="K238" s="18">
        <f t="shared" si="23"/>
        <v>20</v>
      </c>
    </row>
    <row r="239" spans="1:11">
      <c r="A239" s="9">
        <v>46</v>
      </c>
      <c r="B239" s="8" t="s">
        <v>719</v>
      </c>
      <c r="D239" s="9"/>
      <c r="E239" s="9"/>
      <c r="F239" s="9"/>
      <c r="G239" s="9">
        <v>20</v>
      </c>
      <c r="H239" s="21">
        <f t="shared" si="21"/>
        <v>20</v>
      </c>
      <c r="J239" s="8">
        <f t="shared" si="22"/>
        <v>1</v>
      </c>
      <c r="K239" s="18">
        <f t="shared" si="23"/>
        <v>20</v>
      </c>
    </row>
    <row r="240" spans="1:11">
      <c r="A240" s="9">
        <v>47</v>
      </c>
      <c r="B240" s="8" t="s">
        <v>963</v>
      </c>
      <c r="C240" s="71">
        <v>20</v>
      </c>
      <c r="D240" s="71"/>
      <c r="E240" s="71"/>
      <c r="F240" s="71"/>
      <c r="G240" s="94"/>
      <c r="H240" s="21">
        <f t="shared" si="21"/>
        <v>20</v>
      </c>
      <c r="J240" s="8">
        <f t="shared" si="22"/>
        <v>1</v>
      </c>
      <c r="K240" s="18">
        <f t="shared" si="23"/>
        <v>20</v>
      </c>
    </row>
    <row r="241" spans="1:11">
      <c r="A241" s="9">
        <v>48</v>
      </c>
      <c r="B241" s="8" t="s">
        <v>230</v>
      </c>
      <c r="D241" s="9">
        <v>20</v>
      </c>
      <c r="E241" s="9"/>
      <c r="F241" s="9"/>
      <c r="H241" s="21">
        <f t="shared" si="21"/>
        <v>20</v>
      </c>
      <c r="J241" s="8">
        <f t="shared" si="22"/>
        <v>1</v>
      </c>
      <c r="K241" s="18">
        <f t="shared" si="23"/>
        <v>20</v>
      </c>
    </row>
    <row r="242" spans="1:11">
      <c r="A242" s="9">
        <v>49</v>
      </c>
      <c r="B242" s="8" t="s">
        <v>323</v>
      </c>
      <c r="D242" s="9">
        <v>20</v>
      </c>
      <c r="E242" s="9"/>
      <c r="F242" s="9"/>
      <c r="H242" s="21">
        <f t="shared" si="21"/>
        <v>20</v>
      </c>
      <c r="J242" s="8">
        <f t="shared" si="22"/>
        <v>1</v>
      </c>
      <c r="K242" s="18">
        <f t="shared" si="23"/>
        <v>20</v>
      </c>
    </row>
    <row r="243" spans="1:11">
      <c r="A243" s="9">
        <v>50</v>
      </c>
      <c r="B243" s="8" t="s">
        <v>237</v>
      </c>
      <c r="D243" s="9">
        <v>20</v>
      </c>
      <c r="E243" s="9"/>
      <c r="F243" s="9"/>
      <c r="H243" s="21">
        <f t="shared" si="21"/>
        <v>20</v>
      </c>
      <c r="J243" s="8">
        <f t="shared" si="22"/>
        <v>1</v>
      </c>
      <c r="K243" s="18">
        <f t="shared" si="23"/>
        <v>20</v>
      </c>
    </row>
    <row r="244" spans="1:11">
      <c r="A244" s="9">
        <v>51</v>
      </c>
      <c r="B244" s="8" t="s">
        <v>235</v>
      </c>
      <c r="D244" s="9">
        <v>20</v>
      </c>
      <c r="E244" s="9"/>
      <c r="F244" s="9"/>
      <c r="H244" s="21">
        <f t="shared" si="21"/>
        <v>20</v>
      </c>
      <c r="J244" s="8">
        <f t="shared" si="22"/>
        <v>1</v>
      </c>
      <c r="K244" s="18">
        <f t="shared" si="23"/>
        <v>20</v>
      </c>
    </row>
    <row r="245" spans="1:11">
      <c r="A245" s="9">
        <v>52</v>
      </c>
      <c r="B245" s="8" t="s">
        <v>575</v>
      </c>
      <c r="D245" s="9">
        <v>15</v>
      </c>
      <c r="E245" s="9"/>
      <c r="F245" s="9"/>
      <c r="H245" s="21">
        <f t="shared" si="21"/>
        <v>15</v>
      </c>
      <c r="J245" s="8">
        <f t="shared" si="22"/>
        <v>1</v>
      </c>
      <c r="K245" s="18">
        <f t="shared" si="23"/>
        <v>15</v>
      </c>
    </row>
    <row r="246" spans="1:11">
      <c r="A246" s="9">
        <v>53</v>
      </c>
      <c r="B246" s="8" t="s">
        <v>171</v>
      </c>
      <c r="D246" s="9">
        <v>15</v>
      </c>
      <c r="E246" s="9"/>
      <c r="F246" s="9"/>
      <c r="H246" s="21">
        <f t="shared" si="21"/>
        <v>15</v>
      </c>
      <c r="J246" s="8">
        <f t="shared" si="22"/>
        <v>1</v>
      </c>
      <c r="K246" s="18">
        <f t="shared" si="23"/>
        <v>15</v>
      </c>
    </row>
    <row r="247" spans="1:11">
      <c r="A247" s="9">
        <v>54</v>
      </c>
      <c r="B247" s="8" t="s">
        <v>964</v>
      </c>
      <c r="D247" s="9">
        <v>15</v>
      </c>
      <c r="E247" s="9"/>
      <c r="F247" s="9"/>
      <c r="H247" s="21">
        <f t="shared" si="21"/>
        <v>15</v>
      </c>
      <c r="J247" s="8">
        <f t="shared" si="22"/>
        <v>1</v>
      </c>
      <c r="K247" s="18">
        <f t="shared" si="23"/>
        <v>15</v>
      </c>
    </row>
    <row r="248" spans="1:11">
      <c r="A248" s="9">
        <v>55</v>
      </c>
      <c r="B248" s="8" t="s">
        <v>902</v>
      </c>
      <c r="D248" s="9">
        <v>15</v>
      </c>
      <c r="E248" s="9"/>
      <c r="F248" s="9"/>
      <c r="H248" s="21">
        <f t="shared" si="21"/>
        <v>15</v>
      </c>
      <c r="J248" s="8">
        <f t="shared" si="22"/>
        <v>1</v>
      </c>
      <c r="K248" s="18">
        <f t="shared" si="23"/>
        <v>15</v>
      </c>
    </row>
    <row r="249" spans="1:11">
      <c r="A249" s="9">
        <v>56</v>
      </c>
      <c r="B249" s="8" t="s">
        <v>956</v>
      </c>
      <c r="D249" s="9"/>
      <c r="E249" s="9"/>
      <c r="F249" s="9"/>
      <c r="G249" s="9">
        <v>15</v>
      </c>
      <c r="H249" s="21">
        <f t="shared" si="21"/>
        <v>15</v>
      </c>
      <c r="J249" s="8">
        <f t="shared" si="22"/>
        <v>1</v>
      </c>
      <c r="K249" s="18">
        <f t="shared" si="23"/>
        <v>15</v>
      </c>
    </row>
  </sheetData>
  <mergeCells count="4">
    <mergeCell ref="C2:G3"/>
    <mergeCell ref="C91:F92"/>
    <mergeCell ref="C116:G117"/>
    <mergeCell ref="C189:G19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F4C7-7451-46E0-8AFA-23EA1AE4B58A}">
  <dimension ref="A1:O216"/>
  <sheetViews>
    <sheetView topLeftCell="A14" workbookViewId="0">
      <selection activeCell="B38" sqref="B38:B40"/>
    </sheetView>
  </sheetViews>
  <sheetFormatPr defaultRowHeight="12"/>
  <cols>
    <col min="1" max="1" width="3.85546875" style="8" customWidth="1"/>
    <col min="2" max="2" width="18.42578125" style="8" customWidth="1"/>
    <col min="3" max="3" width="10.42578125" style="8" bestFit="1" customWidth="1"/>
    <col min="4" max="4" width="11" style="9" bestFit="1" customWidth="1"/>
    <col min="5" max="6" width="10.42578125" style="9" bestFit="1" customWidth="1"/>
    <col min="7" max="9" width="10.42578125" style="8" bestFit="1" customWidth="1"/>
    <col min="10" max="10" width="10.42578125" style="8" customWidth="1"/>
    <col min="11" max="11" width="10.140625" style="9" customWidth="1"/>
    <col min="12" max="12" width="9.140625" style="8"/>
    <col min="13" max="14" width="4.28515625" style="8" customWidth="1"/>
    <col min="15" max="15" width="5.42578125" style="8" customWidth="1"/>
    <col min="16" max="16" width="12.28515625" style="8" customWidth="1"/>
    <col min="17" max="16384" width="9.140625" style="8"/>
  </cols>
  <sheetData>
    <row r="1" spans="1:15">
      <c r="A1" s="10"/>
      <c r="G1" s="9"/>
      <c r="I1" s="9"/>
      <c r="J1" s="9"/>
    </row>
    <row r="2" spans="1:15">
      <c r="A2" s="10"/>
      <c r="D2" s="106" t="s">
        <v>761</v>
      </c>
      <c r="E2" s="106"/>
      <c r="F2" s="106"/>
      <c r="G2" s="106"/>
      <c r="H2" s="106"/>
      <c r="I2" s="106"/>
      <c r="J2" s="106"/>
      <c r="K2" s="106"/>
    </row>
    <row r="3" spans="1:15">
      <c r="A3" s="10"/>
      <c r="D3" s="106"/>
      <c r="E3" s="106"/>
      <c r="F3" s="106"/>
      <c r="G3" s="106"/>
      <c r="H3" s="106"/>
      <c r="I3" s="106"/>
      <c r="J3" s="106"/>
      <c r="K3" s="106"/>
    </row>
    <row r="4" spans="1:15">
      <c r="A4" s="10"/>
      <c r="B4" s="74" t="s">
        <v>762</v>
      </c>
      <c r="C4" s="74"/>
      <c r="D4" s="75"/>
      <c r="E4" s="75"/>
      <c r="F4" s="75"/>
      <c r="G4" s="74"/>
      <c r="H4" s="74"/>
      <c r="I4" s="75"/>
      <c r="J4" s="75"/>
      <c r="K4" s="75"/>
      <c r="L4" s="74"/>
      <c r="M4" s="74"/>
      <c r="N4" s="74"/>
      <c r="O4" s="30"/>
    </row>
    <row r="5" spans="1:15">
      <c r="A5" s="10"/>
      <c r="B5" s="97"/>
      <c r="C5" s="98">
        <v>43043</v>
      </c>
      <c r="D5" s="101">
        <v>43072</v>
      </c>
      <c r="E5" s="99">
        <v>43113</v>
      </c>
      <c r="F5" s="99">
        <v>43141</v>
      </c>
      <c r="G5" s="100">
        <v>43155</v>
      </c>
      <c r="H5" s="100">
        <v>43162</v>
      </c>
      <c r="I5" s="98">
        <v>43183</v>
      </c>
      <c r="J5" s="98">
        <v>43204</v>
      </c>
      <c r="K5" s="101">
        <v>43239</v>
      </c>
      <c r="L5" s="97"/>
      <c r="M5" s="97"/>
      <c r="N5" s="97"/>
    </row>
    <row r="6" spans="1:15">
      <c r="A6" s="10"/>
      <c r="B6" s="30" t="s">
        <v>0</v>
      </c>
      <c r="C6" s="9" t="s">
        <v>758</v>
      </c>
      <c r="D6" s="22" t="s">
        <v>759</v>
      </c>
      <c r="E6" s="9" t="s">
        <v>764</v>
      </c>
      <c r="F6" s="9" t="s">
        <v>769</v>
      </c>
      <c r="G6" s="22" t="s">
        <v>768</v>
      </c>
      <c r="H6" s="22" t="s">
        <v>763</v>
      </c>
      <c r="I6" s="9" t="s">
        <v>771</v>
      </c>
      <c r="J6" s="9" t="s">
        <v>772</v>
      </c>
      <c r="K6" s="22" t="s">
        <v>760</v>
      </c>
      <c r="L6" s="21" t="s">
        <v>1</v>
      </c>
      <c r="M6" s="9" t="s">
        <v>3</v>
      </c>
      <c r="N6" s="9" t="s">
        <v>2</v>
      </c>
      <c r="O6" s="31" t="s">
        <v>4</v>
      </c>
    </row>
    <row r="7" spans="1:15">
      <c r="A7" s="9">
        <v>1</v>
      </c>
      <c r="B7" s="30" t="s">
        <v>21</v>
      </c>
      <c r="C7" s="9">
        <v>50</v>
      </c>
      <c r="D7" s="21">
        <v>100</v>
      </c>
      <c r="E7" s="21">
        <v>100</v>
      </c>
      <c r="F7" s="21">
        <v>100</v>
      </c>
      <c r="G7" s="71">
        <v>70</v>
      </c>
      <c r="H7" s="71">
        <v>80</v>
      </c>
      <c r="I7" s="94">
        <v>100</v>
      </c>
      <c r="J7" s="71">
        <v>70</v>
      </c>
      <c r="K7" s="71">
        <v>80</v>
      </c>
      <c r="L7" s="21">
        <f t="shared" ref="L7:L38" si="0">SUM(C7:K7)</f>
        <v>750</v>
      </c>
      <c r="M7" s="8">
        <v>4</v>
      </c>
      <c r="N7" s="8">
        <f t="shared" ref="N7:N50" si="1">COUNT(C7:K7)-COUNTIF(C7:K7,0)</f>
        <v>9</v>
      </c>
      <c r="O7" s="18">
        <f t="shared" ref="O7:O50" si="2">L7/N7</f>
        <v>83.333333333333329</v>
      </c>
    </row>
    <row r="8" spans="1:15">
      <c r="A8" s="9">
        <v>2</v>
      </c>
      <c r="B8" s="30" t="s">
        <v>14</v>
      </c>
      <c r="C8" s="94">
        <v>100</v>
      </c>
      <c r="D8" s="71">
        <v>80</v>
      </c>
      <c r="E8" s="71">
        <v>70</v>
      </c>
      <c r="F8" s="71">
        <v>80</v>
      </c>
      <c r="G8" s="71">
        <v>50</v>
      </c>
      <c r="H8" s="71">
        <v>70</v>
      </c>
      <c r="I8" s="71">
        <v>80</v>
      </c>
      <c r="J8" s="94">
        <v>100</v>
      </c>
      <c r="K8" s="94">
        <v>0</v>
      </c>
      <c r="L8" s="21">
        <f t="shared" si="0"/>
        <v>630</v>
      </c>
      <c r="M8" s="8">
        <v>2</v>
      </c>
      <c r="N8" s="8">
        <f t="shared" si="1"/>
        <v>8</v>
      </c>
      <c r="O8" s="18">
        <f t="shared" si="2"/>
        <v>78.75</v>
      </c>
    </row>
    <row r="9" spans="1:15">
      <c r="A9" s="9">
        <v>3</v>
      </c>
      <c r="B9" s="30" t="s">
        <v>8</v>
      </c>
      <c r="C9" s="71">
        <v>80</v>
      </c>
      <c r="D9" s="71">
        <v>50</v>
      </c>
      <c r="E9" s="71">
        <v>60</v>
      </c>
      <c r="F9" s="71">
        <v>70</v>
      </c>
      <c r="G9" s="71">
        <v>40</v>
      </c>
      <c r="H9" s="71">
        <v>40</v>
      </c>
      <c r="I9" s="71">
        <v>45</v>
      </c>
      <c r="J9" s="71">
        <v>55</v>
      </c>
      <c r="K9" s="71">
        <v>40</v>
      </c>
      <c r="L9" s="21">
        <f t="shared" si="0"/>
        <v>480</v>
      </c>
      <c r="N9" s="8">
        <f t="shared" si="1"/>
        <v>9</v>
      </c>
      <c r="O9" s="18">
        <f t="shared" si="2"/>
        <v>53.333333333333336</v>
      </c>
    </row>
    <row r="10" spans="1:15">
      <c r="A10" s="9">
        <v>4</v>
      </c>
      <c r="B10" s="8" t="s">
        <v>114</v>
      </c>
      <c r="C10" s="9">
        <v>60</v>
      </c>
      <c r="D10" s="9">
        <v>0</v>
      </c>
      <c r="E10" s="71">
        <v>0</v>
      </c>
      <c r="F10" s="71">
        <v>0</v>
      </c>
      <c r="G10" s="94">
        <v>100</v>
      </c>
      <c r="H10" s="94">
        <v>100</v>
      </c>
      <c r="I10" s="71">
        <v>0</v>
      </c>
      <c r="J10" s="71">
        <v>80</v>
      </c>
      <c r="K10" s="94">
        <v>100</v>
      </c>
      <c r="L10" s="21">
        <f t="shared" si="0"/>
        <v>440</v>
      </c>
      <c r="M10" s="8">
        <v>3</v>
      </c>
      <c r="N10" s="8">
        <f t="shared" si="1"/>
        <v>5</v>
      </c>
      <c r="O10" s="18">
        <f t="shared" si="2"/>
        <v>88</v>
      </c>
    </row>
    <row r="11" spans="1:15">
      <c r="A11" s="9">
        <v>5</v>
      </c>
      <c r="B11" s="8" t="s">
        <v>415</v>
      </c>
      <c r="C11" s="71">
        <v>70</v>
      </c>
      <c r="D11" s="71">
        <v>40</v>
      </c>
      <c r="E11" s="71">
        <v>50</v>
      </c>
      <c r="F11" s="71">
        <v>50</v>
      </c>
      <c r="G11" s="71">
        <v>30</v>
      </c>
      <c r="H11" s="71">
        <v>25</v>
      </c>
      <c r="I11" s="71">
        <v>0</v>
      </c>
      <c r="J11" s="71">
        <v>0</v>
      </c>
      <c r="K11" s="71">
        <v>45</v>
      </c>
      <c r="L11" s="21">
        <f t="shared" si="0"/>
        <v>310</v>
      </c>
      <c r="N11" s="8">
        <f t="shared" si="1"/>
        <v>7</v>
      </c>
      <c r="O11" s="18">
        <f t="shared" si="2"/>
        <v>44.285714285714285</v>
      </c>
    </row>
    <row r="12" spans="1:15">
      <c r="A12" s="9">
        <v>6</v>
      </c>
      <c r="B12" s="8" t="s">
        <v>690</v>
      </c>
      <c r="C12" s="9">
        <v>50</v>
      </c>
      <c r="D12" s="9">
        <v>0</v>
      </c>
      <c r="E12" s="71">
        <v>80</v>
      </c>
      <c r="F12" s="71">
        <v>0</v>
      </c>
      <c r="G12" s="71">
        <v>0</v>
      </c>
      <c r="H12" s="71">
        <v>20</v>
      </c>
      <c r="I12" s="71">
        <v>60</v>
      </c>
      <c r="J12" s="71">
        <v>45</v>
      </c>
      <c r="K12" s="71">
        <v>35</v>
      </c>
      <c r="L12" s="21">
        <f t="shared" si="0"/>
        <v>290</v>
      </c>
      <c r="N12" s="8">
        <f t="shared" si="1"/>
        <v>6</v>
      </c>
      <c r="O12" s="18">
        <f t="shared" si="2"/>
        <v>48.333333333333336</v>
      </c>
    </row>
    <row r="13" spans="1:15">
      <c r="A13" s="9">
        <v>7</v>
      </c>
      <c r="B13" s="8" t="s">
        <v>11</v>
      </c>
      <c r="C13" s="9">
        <v>50</v>
      </c>
      <c r="D13" s="9">
        <v>0</v>
      </c>
      <c r="E13" s="71">
        <v>0</v>
      </c>
      <c r="F13" s="71">
        <v>60</v>
      </c>
      <c r="G13" s="71">
        <v>0</v>
      </c>
      <c r="H13" s="71">
        <v>20</v>
      </c>
      <c r="I13" s="71">
        <v>70</v>
      </c>
      <c r="J13" s="71">
        <v>35</v>
      </c>
      <c r="K13" s="71">
        <v>0</v>
      </c>
      <c r="L13" s="21">
        <f t="shared" si="0"/>
        <v>235</v>
      </c>
      <c r="N13" s="8">
        <f t="shared" si="1"/>
        <v>5</v>
      </c>
      <c r="O13" s="18">
        <f t="shared" si="2"/>
        <v>47</v>
      </c>
    </row>
    <row r="14" spans="1:15">
      <c r="A14" s="9">
        <v>8</v>
      </c>
      <c r="B14" s="8" t="s">
        <v>632</v>
      </c>
      <c r="C14" s="9">
        <v>40</v>
      </c>
      <c r="D14" s="9">
        <v>0</v>
      </c>
      <c r="E14" s="9">
        <v>35</v>
      </c>
      <c r="F14" s="71">
        <v>45</v>
      </c>
      <c r="G14" s="71">
        <v>20</v>
      </c>
      <c r="H14" s="71">
        <v>20</v>
      </c>
      <c r="I14" s="71">
        <v>35</v>
      </c>
      <c r="J14" s="71">
        <v>40</v>
      </c>
      <c r="K14" s="71">
        <v>0</v>
      </c>
      <c r="L14" s="21">
        <f t="shared" si="0"/>
        <v>235</v>
      </c>
      <c r="N14" s="8">
        <f t="shared" si="1"/>
        <v>7</v>
      </c>
      <c r="O14" s="18">
        <f t="shared" si="2"/>
        <v>33.571428571428569</v>
      </c>
    </row>
    <row r="15" spans="1:15">
      <c r="A15" s="9">
        <v>9</v>
      </c>
      <c r="B15" s="8" t="s">
        <v>13</v>
      </c>
      <c r="C15" s="71">
        <v>40</v>
      </c>
      <c r="D15" s="71">
        <v>50</v>
      </c>
      <c r="E15" s="71">
        <v>0</v>
      </c>
      <c r="F15" s="71">
        <v>0</v>
      </c>
      <c r="G15" s="71">
        <v>30</v>
      </c>
      <c r="H15" s="71">
        <v>20</v>
      </c>
      <c r="I15" s="71">
        <v>40</v>
      </c>
      <c r="J15" s="71">
        <v>0</v>
      </c>
      <c r="K15" s="71">
        <v>50</v>
      </c>
      <c r="L15" s="21">
        <f t="shared" si="0"/>
        <v>230</v>
      </c>
      <c r="N15" s="8">
        <f t="shared" si="1"/>
        <v>6</v>
      </c>
      <c r="O15" s="18">
        <f t="shared" si="2"/>
        <v>38.333333333333336</v>
      </c>
    </row>
    <row r="16" spans="1:15">
      <c r="A16" s="9">
        <v>10</v>
      </c>
      <c r="B16" s="8" t="s">
        <v>672</v>
      </c>
      <c r="C16" s="9">
        <v>40</v>
      </c>
      <c r="D16" s="9">
        <v>50</v>
      </c>
      <c r="E16" s="9">
        <v>0</v>
      </c>
      <c r="F16" s="71">
        <v>0</v>
      </c>
      <c r="G16" s="71">
        <v>0</v>
      </c>
      <c r="H16" s="71">
        <v>30</v>
      </c>
      <c r="I16" s="9">
        <v>0</v>
      </c>
      <c r="J16" s="71">
        <v>50</v>
      </c>
      <c r="K16" s="71">
        <v>0</v>
      </c>
      <c r="L16" s="21">
        <f t="shared" si="0"/>
        <v>170</v>
      </c>
      <c r="N16" s="8">
        <f t="shared" si="1"/>
        <v>4</v>
      </c>
      <c r="O16" s="18">
        <f t="shared" si="2"/>
        <v>42.5</v>
      </c>
    </row>
    <row r="17" spans="1:15">
      <c r="A17" s="9">
        <v>11</v>
      </c>
      <c r="B17" s="8" t="s">
        <v>694</v>
      </c>
      <c r="C17" s="9">
        <v>40</v>
      </c>
      <c r="D17" s="9">
        <v>20</v>
      </c>
      <c r="E17" s="71">
        <v>45</v>
      </c>
      <c r="F17" s="71">
        <v>0</v>
      </c>
      <c r="G17" s="71">
        <v>0</v>
      </c>
      <c r="H17" s="71">
        <v>0</v>
      </c>
      <c r="I17" s="9">
        <v>0</v>
      </c>
      <c r="J17" s="71">
        <v>0</v>
      </c>
      <c r="K17" s="71">
        <v>55</v>
      </c>
      <c r="L17" s="21">
        <f t="shared" si="0"/>
        <v>160</v>
      </c>
      <c r="N17" s="8">
        <f t="shared" si="1"/>
        <v>4</v>
      </c>
      <c r="O17" s="18">
        <f t="shared" si="2"/>
        <v>40</v>
      </c>
    </row>
    <row r="18" spans="1:15">
      <c r="A18" s="9">
        <v>12</v>
      </c>
      <c r="B18" s="8" t="s">
        <v>454</v>
      </c>
      <c r="C18" s="9">
        <v>30</v>
      </c>
      <c r="D18" s="9">
        <v>40</v>
      </c>
      <c r="E18" s="9">
        <v>35</v>
      </c>
      <c r="F18" s="9">
        <v>0</v>
      </c>
      <c r="G18" s="9">
        <v>20</v>
      </c>
      <c r="H18" s="9">
        <v>0</v>
      </c>
      <c r="I18" s="9">
        <v>0</v>
      </c>
      <c r="J18" s="71">
        <v>0</v>
      </c>
      <c r="K18" s="71">
        <v>35</v>
      </c>
      <c r="L18" s="21">
        <f t="shared" si="0"/>
        <v>160</v>
      </c>
      <c r="N18" s="8">
        <f t="shared" si="1"/>
        <v>5</v>
      </c>
      <c r="O18" s="18">
        <f t="shared" si="2"/>
        <v>32</v>
      </c>
    </row>
    <row r="19" spans="1:15">
      <c r="A19" s="9">
        <v>13</v>
      </c>
      <c r="B19" s="8" t="s">
        <v>304</v>
      </c>
      <c r="C19" s="9">
        <v>50</v>
      </c>
      <c r="D19" s="9">
        <v>40</v>
      </c>
      <c r="E19" s="9">
        <v>55</v>
      </c>
      <c r="F19" s="9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21">
        <f t="shared" si="0"/>
        <v>145</v>
      </c>
      <c r="N19" s="8">
        <f t="shared" si="1"/>
        <v>3</v>
      </c>
      <c r="O19" s="18">
        <f t="shared" si="2"/>
        <v>48.333333333333336</v>
      </c>
    </row>
    <row r="20" spans="1:15">
      <c r="A20" s="9">
        <v>14</v>
      </c>
      <c r="B20" s="8" t="s">
        <v>767</v>
      </c>
      <c r="C20" s="9">
        <v>0</v>
      </c>
      <c r="D20" s="9">
        <v>0</v>
      </c>
      <c r="E20" s="9">
        <v>35</v>
      </c>
      <c r="F20" s="9">
        <v>40</v>
      </c>
      <c r="G20" s="9">
        <v>0</v>
      </c>
      <c r="H20" s="9">
        <v>15</v>
      </c>
      <c r="I20" s="9">
        <v>0</v>
      </c>
      <c r="J20" s="9">
        <v>35</v>
      </c>
      <c r="K20" s="9">
        <v>20</v>
      </c>
      <c r="L20" s="21">
        <f t="shared" si="0"/>
        <v>145</v>
      </c>
      <c r="N20" s="8">
        <f t="shared" si="1"/>
        <v>5</v>
      </c>
      <c r="O20" s="18">
        <f t="shared" si="2"/>
        <v>29</v>
      </c>
    </row>
    <row r="21" spans="1:15">
      <c r="A21" s="9">
        <v>15</v>
      </c>
      <c r="B21" s="8" t="s">
        <v>126</v>
      </c>
      <c r="C21" s="9">
        <v>0</v>
      </c>
      <c r="D21" s="9">
        <v>0</v>
      </c>
      <c r="E21" s="9">
        <v>0</v>
      </c>
      <c r="F21" s="9">
        <v>0</v>
      </c>
      <c r="G21" s="9">
        <v>80</v>
      </c>
      <c r="H21" s="9">
        <v>50</v>
      </c>
      <c r="I21" s="9">
        <v>0</v>
      </c>
      <c r="J21" s="71">
        <v>0</v>
      </c>
      <c r="K21" s="9">
        <v>0</v>
      </c>
      <c r="L21" s="21">
        <f t="shared" si="0"/>
        <v>130</v>
      </c>
      <c r="N21" s="8">
        <f t="shared" si="1"/>
        <v>2</v>
      </c>
      <c r="O21" s="18">
        <f t="shared" si="2"/>
        <v>65</v>
      </c>
    </row>
    <row r="22" spans="1:15">
      <c r="A22" s="9">
        <v>16</v>
      </c>
      <c r="B22" s="8" t="s">
        <v>101</v>
      </c>
      <c r="C22" s="9">
        <v>0</v>
      </c>
      <c r="D22" s="9">
        <v>70</v>
      </c>
      <c r="E22" s="9">
        <v>0</v>
      </c>
      <c r="F22" s="9">
        <v>0</v>
      </c>
      <c r="G22" s="9">
        <v>0</v>
      </c>
      <c r="H22" s="9">
        <v>50</v>
      </c>
      <c r="I22" s="9">
        <v>0</v>
      </c>
      <c r="J22" s="71">
        <v>0</v>
      </c>
      <c r="K22" s="9">
        <v>0</v>
      </c>
      <c r="L22" s="21">
        <f t="shared" si="0"/>
        <v>120</v>
      </c>
      <c r="N22" s="8">
        <f t="shared" si="1"/>
        <v>2</v>
      </c>
      <c r="O22" s="18">
        <f t="shared" si="2"/>
        <v>60</v>
      </c>
    </row>
    <row r="23" spans="1:15">
      <c r="A23" s="9">
        <v>17</v>
      </c>
      <c r="B23" s="8" t="s">
        <v>674</v>
      </c>
      <c r="C23" s="9">
        <v>0</v>
      </c>
      <c r="D23" s="9">
        <v>35</v>
      </c>
      <c r="E23" s="9">
        <v>0</v>
      </c>
      <c r="F23" s="9">
        <v>0</v>
      </c>
      <c r="G23" s="9">
        <v>25</v>
      </c>
      <c r="H23" s="71">
        <v>30</v>
      </c>
      <c r="I23" s="9">
        <v>0</v>
      </c>
      <c r="J23" s="71">
        <v>0</v>
      </c>
      <c r="K23" s="9">
        <v>25</v>
      </c>
      <c r="L23" s="21">
        <f t="shared" si="0"/>
        <v>115</v>
      </c>
      <c r="N23" s="8">
        <f t="shared" si="1"/>
        <v>4</v>
      </c>
      <c r="O23" s="18">
        <f t="shared" si="2"/>
        <v>28.75</v>
      </c>
    </row>
    <row r="24" spans="1:15">
      <c r="A24" s="9">
        <v>18</v>
      </c>
      <c r="B24" s="8" t="s">
        <v>688</v>
      </c>
      <c r="C24" s="9">
        <v>0</v>
      </c>
      <c r="D24" s="9">
        <v>30</v>
      </c>
      <c r="E24" s="9">
        <v>0</v>
      </c>
      <c r="F24" s="9">
        <v>0</v>
      </c>
      <c r="G24" s="9">
        <v>40</v>
      </c>
      <c r="H24" s="71">
        <v>15</v>
      </c>
      <c r="I24" s="9">
        <v>0</v>
      </c>
      <c r="J24" s="9">
        <v>0</v>
      </c>
      <c r="K24" s="9">
        <v>30</v>
      </c>
      <c r="L24" s="21">
        <f t="shared" si="0"/>
        <v>115</v>
      </c>
      <c r="N24" s="8">
        <f t="shared" si="1"/>
        <v>4</v>
      </c>
      <c r="O24" s="18">
        <f t="shared" si="2"/>
        <v>28.75</v>
      </c>
    </row>
    <row r="25" spans="1:15">
      <c r="A25" s="9">
        <v>19</v>
      </c>
      <c r="B25" s="8" t="s">
        <v>66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40</v>
      </c>
      <c r="I25" s="71">
        <v>0</v>
      </c>
      <c r="J25" s="71">
        <v>0</v>
      </c>
      <c r="K25" s="9">
        <v>70</v>
      </c>
      <c r="L25" s="21">
        <f t="shared" si="0"/>
        <v>110</v>
      </c>
      <c r="N25" s="8">
        <f t="shared" si="1"/>
        <v>2</v>
      </c>
      <c r="O25" s="18">
        <f t="shared" si="2"/>
        <v>55</v>
      </c>
    </row>
    <row r="26" spans="1:15">
      <c r="A26" s="9">
        <v>20</v>
      </c>
      <c r="B26" s="8" t="s">
        <v>649</v>
      </c>
      <c r="C26" s="71">
        <v>40</v>
      </c>
      <c r="D26" s="71">
        <v>0</v>
      </c>
      <c r="E26" s="71">
        <v>0</v>
      </c>
      <c r="F26" s="71">
        <v>0</v>
      </c>
      <c r="G26" s="71">
        <v>30</v>
      </c>
      <c r="H26" s="71">
        <v>40</v>
      </c>
      <c r="I26" s="9">
        <v>0</v>
      </c>
      <c r="J26" s="71">
        <v>0</v>
      </c>
      <c r="K26" s="71">
        <v>0</v>
      </c>
      <c r="L26" s="21">
        <f t="shared" si="0"/>
        <v>110</v>
      </c>
      <c r="N26" s="8">
        <f t="shared" si="1"/>
        <v>3</v>
      </c>
      <c r="O26" s="18">
        <f t="shared" si="2"/>
        <v>36.666666666666664</v>
      </c>
    </row>
    <row r="27" spans="1:15">
      <c r="A27" s="9">
        <v>21</v>
      </c>
      <c r="B27" s="8" t="s">
        <v>121</v>
      </c>
      <c r="C27" s="9">
        <v>0</v>
      </c>
      <c r="D27" s="9">
        <v>0</v>
      </c>
      <c r="E27" s="9">
        <v>0</v>
      </c>
      <c r="F27" s="9">
        <v>0</v>
      </c>
      <c r="G27" s="9">
        <v>60</v>
      </c>
      <c r="H27" s="9">
        <v>40</v>
      </c>
      <c r="I27" s="9">
        <v>0</v>
      </c>
      <c r="J27" s="71">
        <v>0</v>
      </c>
      <c r="K27" s="9">
        <v>0</v>
      </c>
      <c r="L27" s="21">
        <f t="shared" si="0"/>
        <v>100</v>
      </c>
      <c r="N27" s="8">
        <f t="shared" si="1"/>
        <v>2</v>
      </c>
      <c r="O27" s="18">
        <f t="shared" si="2"/>
        <v>50</v>
      </c>
    </row>
    <row r="28" spans="1:15">
      <c r="A28" s="9">
        <v>22</v>
      </c>
      <c r="B28" s="8" t="s">
        <v>584</v>
      </c>
      <c r="C28" s="9">
        <v>30</v>
      </c>
      <c r="D28" s="71">
        <v>0</v>
      </c>
      <c r="E28" s="71">
        <v>35</v>
      </c>
      <c r="F28" s="71">
        <v>0</v>
      </c>
      <c r="G28" s="71">
        <v>0</v>
      </c>
      <c r="H28" s="71">
        <v>0</v>
      </c>
      <c r="I28" s="9">
        <v>0</v>
      </c>
      <c r="J28" s="71">
        <v>35</v>
      </c>
      <c r="K28" s="71">
        <v>0</v>
      </c>
      <c r="L28" s="21">
        <f t="shared" si="0"/>
        <v>100</v>
      </c>
      <c r="N28" s="8">
        <f t="shared" si="1"/>
        <v>3</v>
      </c>
      <c r="O28" s="18">
        <f t="shared" si="2"/>
        <v>33.333333333333336</v>
      </c>
    </row>
    <row r="29" spans="1:15">
      <c r="A29" s="9">
        <v>23</v>
      </c>
      <c r="B29" s="8" t="s">
        <v>44</v>
      </c>
      <c r="C29" s="9">
        <v>0</v>
      </c>
      <c r="D29" s="9">
        <v>0</v>
      </c>
      <c r="E29" s="9">
        <v>40</v>
      </c>
      <c r="F29" s="9">
        <v>0</v>
      </c>
      <c r="G29" s="9">
        <v>0</v>
      </c>
      <c r="H29" s="9">
        <v>0</v>
      </c>
      <c r="I29" s="9">
        <v>50</v>
      </c>
      <c r="J29" s="71">
        <v>0</v>
      </c>
      <c r="K29" s="9">
        <v>0</v>
      </c>
      <c r="L29" s="21">
        <f t="shared" si="0"/>
        <v>90</v>
      </c>
      <c r="N29" s="8">
        <f t="shared" si="1"/>
        <v>2</v>
      </c>
      <c r="O29" s="18">
        <f t="shared" si="2"/>
        <v>45</v>
      </c>
    </row>
    <row r="30" spans="1:15">
      <c r="A30" s="9">
        <v>24</v>
      </c>
      <c r="B30" s="8" t="s">
        <v>773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30</v>
      </c>
      <c r="J30" s="9">
        <v>35</v>
      </c>
      <c r="K30" s="9">
        <v>15</v>
      </c>
      <c r="L30" s="21">
        <f t="shared" si="0"/>
        <v>80</v>
      </c>
      <c r="N30" s="8">
        <f t="shared" si="1"/>
        <v>3</v>
      </c>
      <c r="O30" s="18">
        <f t="shared" si="2"/>
        <v>26.666666666666668</v>
      </c>
    </row>
    <row r="31" spans="1:15">
      <c r="A31" s="9">
        <v>25</v>
      </c>
      <c r="B31" s="8" t="s">
        <v>654</v>
      </c>
      <c r="C31" s="71">
        <v>40</v>
      </c>
      <c r="D31" s="71">
        <v>0</v>
      </c>
      <c r="E31" s="71">
        <v>0</v>
      </c>
      <c r="F31" s="71">
        <v>35</v>
      </c>
      <c r="G31" s="71">
        <v>0</v>
      </c>
      <c r="H31" s="71">
        <v>0</v>
      </c>
      <c r="I31" s="9">
        <v>0</v>
      </c>
      <c r="J31" s="9">
        <v>0</v>
      </c>
      <c r="K31" s="71">
        <v>0</v>
      </c>
      <c r="L31" s="21">
        <f t="shared" si="0"/>
        <v>75</v>
      </c>
      <c r="N31" s="8">
        <f t="shared" si="1"/>
        <v>2</v>
      </c>
      <c r="O31" s="18">
        <f t="shared" si="2"/>
        <v>37.5</v>
      </c>
    </row>
    <row r="32" spans="1:15">
      <c r="A32" s="9">
        <v>26</v>
      </c>
      <c r="B32" s="8" t="s">
        <v>766</v>
      </c>
      <c r="C32" s="9">
        <v>0</v>
      </c>
      <c r="D32" s="9">
        <v>50</v>
      </c>
      <c r="E32" s="9">
        <v>0</v>
      </c>
      <c r="F32" s="9">
        <v>0</v>
      </c>
      <c r="G32" s="9">
        <v>0</v>
      </c>
      <c r="H32" s="9">
        <v>20</v>
      </c>
      <c r="I32" s="9">
        <v>0</v>
      </c>
      <c r="J32" s="9">
        <v>0</v>
      </c>
      <c r="K32" s="9">
        <v>0</v>
      </c>
      <c r="L32" s="21">
        <f t="shared" si="0"/>
        <v>70</v>
      </c>
      <c r="N32" s="8">
        <f t="shared" si="1"/>
        <v>2</v>
      </c>
      <c r="O32" s="18">
        <f t="shared" si="2"/>
        <v>35</v>
      </c>
    </row>
    <row r="33" spans="1:15">
      <c r="A33" s="9">
        <v>27</v>
      </c>
      <c r="B33" s="8" t="s">
        <v>765</v>
      </c>
      <c r="C33" s="9">
        <v>0</v>
      </c>
      <c r="D33" s="9">
        <v>60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71">
        <v>0</v>
      </c>
      <c r="K33" s="9">
        <v>0</v>
      </c>
      <c r="L33" s="21">
        <f t="shared" si="0"/>
        <v>60</v>
      </c>
      <c r="N33" s="8">
        <f t="shared" si="1"/>
        <v>1</v>
      </c>
      <c r="O33" s="18">
        <f t="shared" si="2"/>
        <v>60</v>
      </c>
    </row>
    <row r="34" spans="1:15">
      <c r="A34" s="9">
        <v>28</v>
      </c>
      <c r="B34" s="8" t="s">
        <v>695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60</v>
      </c>
      <c r="I34" s="9">
        <v>0</v>
      </c>
      <c r="J34" s="71">
        <v>0</v>
      </c>
      <c r="K34" s="9">
        <v>0</v>
      </c>
      <c r="L34" s="21">
        <f t="shared" si="0"/>
        <v>60</v>
      </c>
      <c r="N34" s="8">
        <f t="shared" si="1"/>
        <v>1</v>
      </c>
      <c r="O34" s="18">
        <f t="shared" si="2"/>
        <v>60</v>
      </c>
    </row>
    <row r="35" spans="1:15">
      <c r="A35" s="9">
        <v>29</v>
      </c>
      <c r="B35" s="8" t="s">
        <v>49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60</v>
      </c>
      <c r="K35" s="9">
        <v>0</v>
      </c>
      <c r="L35" s="21">
        <f t="shared" si="0"/>
        <v>60</v>
      </c>
      <c r="N35" s="8">
        <f t="shared" si="1"/>
        <v>1</v>
      </c>
      <c r="O35" s="18">
        <f t="shared" si="2"/>
        <v>60</v>
      </c>
    </row>
    <row r="36" spans="1:15">
      <c r="A36" s="9">
        <v>30</v>
      </c>
      <c r="B36" s="8" t="s">
        <v>467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60</v>
      </c>
      <c r="L36" s="21">
        <f t="shared" si="0"/>
        <v>60</v>
      </c>
      <c r="N36" s="8">
        <f t="shared" si="1"/>
        <v>1</v>
      </c>
      <c r="O36" s="18">
        <f t="shared" si="2"/>
        <v>60</v>
      </c>
    </row>
    <row r="37" spans="1:15">
      <c r="A37" s="9">
        <v>31</v>
      </c>
      <c r="B37" s="8" t="s">
        <v>84</v>
      </c>
      <c r="C37" s="9">
        <v>0</v>
      </c>
      <c r="D37" s="9">
        <v>0</v>
      </c>
      <c r="E37" s="9">
        <v>0</v>
      </c>
      <c r="F37" s="9">
        <v>55</v>
      </c>
      <c r="G37" s="9">
        <v>0</v>
      </c>
      <c r="H37" s="9">
        <v>0</v>
      </c>
      <c r="I37" s="9">
        <v>0</v>
      </c>
      <c r="J37" s="71">
        <v>0</v>
      </c>
      <c r="K37" s="9">
        <v>0</v>
      </c>
      <c r="L37" s="21">
        <f t="shared" si="0"/>
        <v>55</v>
      </c>
      <c r="N37" s="8">
        <f t="shared" si="1"/>
        <v>1</v>
      </c>
      <c r="O37" s="18">
        <f t="shared" si="2"/>
        <v>55</v>
      </c>
    </row>
    <row r="38" spans="1:15">
      <c r="A38" s="9">
        <v>32</v>
      </c>
      <c r="B38" s="8" t="s">
        <v>446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55</v>
      </c>
      <c r="J38" s="71">
        <v>0</v>
      </c>
      <c r="K38" s="9">
        <v>0</v>
      </c>
      <c r="L38" s="21">
        <f t="shared" si="0"/>
        <v>55</v>
      </c>
      <c r="N38" s="8">
        <f t="shared" si="1"/>
        <v>1</v>
      </c>
      <c r="O38" s="18">
        <f t="shared" si="2"/>
        <v>55</v>
      </c>
    </row>
    <row r="39" spans="1:15">
      <c r="A39" s="9">
        <v>33</v>
      </c>
      <c r="B39" s="8" t="s">
        <v>122</v>
      </c>
      <c r="C39" s="9">
        <v>0</v>
      </c>
      <c r="D39" s="9">
        <v>0</v>
      </c>
      <c r="E39" s="9">
        <v>0</v>
      </c>
      <c r="F39" s="9">
        <v>0</v>
      </c>
      <c r="G39" s="9">
        <v>50</v>
      </c>
      <c r="H39" s="9">
        <v>0</v>
      </c>
      <c r="I39" s="9">
        <v>0</v>
      </c>
      <c r="J39" s="71">
        <v>0</v>
      </c>
      <c r="K39" s="9">
        <v>0</v>
      </c>
      <c r="L39" s="21">
        <f t="shared" ref="L39:L50" si="3">SUM(C39:K39)</f>
        <v>50</v>
      </c>
      <c r="N39" s="8">
        <f t="shared" si="1"/>
        <v>1</v>
      </c>
      <c r="O39" s="18">
        <f t="shared" si="2"/>
        <v>50</v>
      </c>
    </row>
    <row r="40" spans="1:15">
      <c r="A40" s="9">
        <v>34</v>
      </c>
      <c r="B40" s="8" t="s">
        <v>671</v>
      </c>
      <c r="C40" s="9">
        <v>0</v>
      </c>
      <c r="D40" s="9">
        <v>0</v>
      </c>
      <c r="E40" s="9">
        <v>0</v>
      </c>
      <c r="F40" s="9">
        <v>0</v>
      </c>
      <c r="G40" s="9">
        <v>50</v>
      </c>
      <c r="H40" s="9">
        <v>0</v>
      </c>
      <c r="I40" s="9">
        <v>0</v>
      </c>
      <c r="J40" s="71">
        <v>0</v>
      </c>
      <c r="K40" s="9">
        <v>0</v>
      </c>
      <c r="L40" s="21">
        <f t="shared" si="3"/>
        <v>50</v>
      </c>
      <c r="N40" s="8">
        <f t="shared" si="1"/>
        <v>1</v>
      </c>
      <c r="O40" s="18">
        <f t="shared" si="2"/>
        <v>50</v>
      </c>
    </row>
    <row r="41" spans="1:15">
      <c r="A41" s="9">
        <v>35</v>
      </c>
      <c r="B41" s="8" t="s">
        <v>631</v>
      </c>
      <c r="C41" s="9">
        <v>0</v>
      </c>
      <c r="D41" s="9">
        <v>0</v>
      </c>
      <c r="E41" s="9">
        <v>0</v>
      </c>
      <c r="F41" s="9">
        <v>0</v>
      </c>
      <c r="G41" s="9">
        <v>50</v>
      </c>
      <c r="H41" s="9">
        <v>0</v>
      </c>
      <c r="I41" s="9">
        <v>0</v>
      </c>
      <c r="J41" s="71">
        <v>0</v>
      </c>
      <c r="K41" s="9">
        <v>0</v>
      </c>
      <c r="L41" s="21">
        <f t="shared" si="3"/>
        <v>50</v>
      </c>
      <c r="N41" s="8">
        <f t="shared" si="1"/>
        <v>1</v>
      </c>
      <c r="O41" s="18">
        <f t="shared" si="2"/>
        <v>50</v>
      </c>
    </row>
    <row r="42" spans="1:15">
      <c r="A42" s="9">
        <v>36</v>
      </c>
      <c r="B42" s="8" t="s">
        <v>65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50</v>
      </c>
      <c r="I42" s="9">
        <v>0</v>
      </c>
      <c r="J42" s="71">
        <v>0</v>
      </c>
      <c r="K42" s="9">
        <v>0</v>
      </c>
      <c r="L42" s="21">
        <f t="shared" si="3"/>
        <v>50</v>
      </c>
      <c r="N42" s="8">
        <f t="shared" si="1"/>
        <v>1</v>
      </c>
      <c r="O42" s="18">
        <f t="shared" si="2"/>
        <v>50</v>
      </c>
    </row>
    <row r="43" spans="1:15">
      <c r="A43" s="9">
        <v>37</v>
      </c>
      <c r="B43" s="8" t="s">
        <v>138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50</v>
      </c>
      <c r="I43" s="9">
        <v>0</v>
      </c>
      <c r="J43" s="71">
        <v>0</v>
      </c>
      <c r="K43" s="9">
        <v>0</v>
      </c>
      <c r="L43" s="21">
        <f t="shared" si="3"/>
        <v>50</v>
      </c>
      <c r="N43" s="8">
        <f t="shared" si="1"/>
        <v>1</v>
      </c>
      <c r="O43" s="18">
        <f t="shared" si="2"/>
        <v>50</v>
      </c>
    </row>
    <row r="44" spans="1:15">
      <c r="A44" s="9">
        <v>38</v>
      </c>
      <c r="B44" s="8" t="s">
        <v>616</v>
      </c>
      <c r="C44" s="9">
        <v>0</v>
      </c>
      <c r="D44" s="9">
        <v>0</v>
      </c>
      <c r="E44" s="9">
        <v>0</v>
      </c>
      <c r="F44" s="9">
        <v>0</v>
      </c>
      <c r="G44" s="9">
        <v>35</v>
      </c>
      <c r="H44" s="9">
        <v>15</v>
      </c>
      <c r="I44" s="9">
        <v>0</v>
      </c>
      <c r="J44" s="71">
        <v>0</v>
      </c>
      <c r="K44" s="9">
        <v>0</v>
      </c>
      <c r="L44" s="21">
        <f t="shared" si="3"/>
        <v>50</v>
      </c>
      <c r="N44" s="8">
        <f t="shared" si="1"/>
        <v>2</v>
      </c>
      <c r="O44" s="18">
        <f t="shared" si="2"/>
        <v>25</v>
      </c>
    </row>
    <row r="45" spans="1:15">
      <c r="A45" s="9">
        <v>39</v>
      </c>
      <c r="B45" s="8" t="s">
        <v>770</v>
      </c>
      <c r="C45" s="9">
        <v>0</v>
      </c>
      <c r="D45" s="9">
        <v>0</v>
      </c>
      <c r="E45" s="9">
        <v>0</v>
      </c>
      <c r="F45" s="9">
        <v>0</v>
      </c>
      <c r="G45" s="9">
        <v>30</v>
      </c>
      <c r="H45" s="9">
        <v>20</v>
      </c>
      <c r="I45" s="9">
        <v>0</v>
      </c>
      <c r="J45" s="71">
        <v>0</v>
      </c>
      <c r="K45" s="9">
        <v>0</v>
      </c>
      <c r="L45" s="21">
        <f t="shared" si="3"/>
        <v>50</v>
      </c>
      <c r="N45" s="8">
        <f t="shared" si="1"/>
        <v>2</v>
      </c>
      <c r="O45" s="18">
        <f t="shared" si="2"/>
        <v>25</v>
      </c>
    </row>
    <row r="46" spans="1:15">
      <c r="A46" s="9">
        <v>40</v>
      </c>
      <c r="B46" s="8" t="s">
        <v>420</v>
      </c>
      <c r="C46" s="9">
        <v>40</v>
      </c>
      <c r="D46" s="9">
        <v>5</v>
      </c>
      <c r="E46" s="71">
        <v>0</v>
      </c>
      <c r="F46" s="71">
        <v>0</v>
      </c>
      <c r="G46" s="71">
        <v>0</v>
      </c>
      <c r="H46" s="71">
        <v>0</v>
      </c>
      <c r="I46" s="9">
        <v>0</v>
      </c>
      <c r="J46" s="71">
        <v>0</v>
      </c>
      <c r="K46" s="9">
        <v>0</v>
      </c>
      <c r="L46" s="21">
        <f t="shared" si="3"/>
        <v>45</v>
      </c>
      <c r="N46" s="8">
        <f t="shared" si="1"/>
        <v>2</v>
      </c>
      <c r="O46" s="18">
        <f t="shared" si="2"/>
        <v>22.5</v>
      </c>
    </row>
    <row r="47" spans="1:15">
      <c r="A47" s="9">
        <v>41</v>
      </c>
      <c r="B47" s="8" t="s">
        <v>435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5</v>
      </c>
      <c r="I47" s="71">
        <v>0</v>
      </c>
      <c r="J47" s="9">
        <v>0</v>
      </c>
      <c r="K47" s="9">
        <v>40</v>
      </c>
      <c r="L47" s="21">
        <f t="shared" si="3"/>
        <v>45</v>
      </c>
      <c r="N47" s="8">
        <f t="shared" si="1"/>
        <v>2</v>
      </c>
      <c r="O47" s="18">
        <f t="shared" si="2"/>
        <v>22.5</v>
      </c>
    </row>
    <row r="48" spans="1:15">
      <c r="A48" s="9">
        <v>42</v>
      </c>
      <c r="B48" s="8" t="s">
        <v>353</v>
      </c>
      <c r="C48" s="9">
        <v>0</v>
      </c>
      <c r="D48" s="9">
        <v>15</v>
      </c>
      <c r="E48" s="9">
        <v>0</v>
      </c>
      <c r="F48" s="9">
        <v>0</v>
      </c>
      <c r="G48" s="9">
        <v>0</v>
      </c>
      <c r="H48" s="9">
        <v>15</v>
      </c>
      <c r="I48" s="71">
        <v>0</v>
      </c>
      <c r="J48" s="9">
        <v>0</v>
      </c>
      <c r="K48" s="9">
        <v>15</v>
      </c>
      <c r="L48" s="21">
        <f t="shared" si="3"/>
        <v>45</v>
      </c>
      <c r="N48" s="8">
        <f t="shared" si="1"/>
        <v>3</v>
      </c>
      <c r="O48" s="18">
        <f t="shared" si="2"/>
        <v>15</v>
      </c>
    </row>
    <row r="49" spans="1:15">
      <c r="A49" s="9">
        <v>43</v>
      </c>
      <c r="B49" s="8" t="s">
        <v>102</v>
      </c>
      <c r="C49" s="9">
        <v>0</v>
      </c>
      <c r="D49" s="9">
        <v>40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71">
        <v>0</v>
      </c>
      <c r="K49" s="9">
        <v>0</v>
      </c>
      <c r="L49" s="21">
        <f t="shared" si="3"/>
        <v>40</v>
      </c>
      <c r="N49" s="8">
        <f t="shared" si="1"/>
        <v>1</v>
      </c>
      <c r="O49" s="18">
        <f t="shared" si="2"/>
        <v>40</v>
      </c>
    </row>
    <row r="50" spans="1:15">
      <c r="A50" s="9">
        <v>44</v>
      </c>
      <c r="B50" s="8" t="s">
        <v>445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40</v>
      </c>
      <c r="I50" s="9">
        <v>0</v>
      </c>
      <c r="J50" s="71">
        <v>0</v>
      </c>
      <c r="K50" s="9">
        <v>0</v>
      </c>
      <c r="L50" s="21">
        <f t="shared" si="3"/>
        <v>40</v>
      </c>
      <c r="N50" s="8">
        <f t="shared" si="1"/>
        <v>1</v>
      </c>
      <c r="O50" s="18">
        <f t="shared" si="2"/>
        <v>40</v>
      </c>
    </row>
    <row r="51" spans="1:15">
      <c r="A51" s="9"/>
      <c r="C51" s="9"/>
      <c r="G51" s="9"/>
      <c r="H51" s="71"/>
      <c r="I51" s="71"/>
      <c r="J51" s="71"/>
      <c r="L51" s="21"/>
      <c r="O51" s="18"/>
    </row>
    <row r="52" spans="1:15">
      <c r="A52" s="10"/>
      <c r="B52" s="74" t="s">
        <v>774</v>
      </c>
      <c r="C52" s="75"/>
      <c r="D52" s="74"/>
      <c r="E52" s="74"/>
      <c r="F52" s="74"/>
      <c r="G52" s="74"/>
      <c r="H52" s="74"/>
      <c r="I52" s="74"/>
      <c r="J52" s="30"/>
      <c r="L52" s="21"/>
      <c r="O52" s="18"/>
    </row>
    <row r="53" spans="1:15">
      <c r="A53" s="10"/>
      <c r="B53" s="97"/>
      <c r="C53" s="101">
        <v>43072</v>
      </c>
      <c r="D53" s="100">
        <v>43155</v>
      </c>
      <c r="E53" s="100">
        <v>43162</v>
      </c>
      <c r="F53" s="101">
        <v>43232</v>
      </c>
      <c r="G53" s="97"/>
      <c r="H53" s="97"/>
      <c r="I53" s="97"/>
      <c r="L53" s="21"/>
      <c r="O53" s="18"/>
    </row>
    <row r="54" spans="1:15">
      <c r="A54" s="10"/>
      <c r="B54" s="30" t="s">
        <v>0</v>
      </c>
      <c r="C54" s="22" t="s">
        <v>759</v>
      </c>
      <c r="D54" s="22" t="s">
        <v>768</v>
      </c>
      <c r="E54" s="22" t="s">
        <v>763</v>
      </c>
      <c r="F54" s="22" t="s">
        <v>760</v>
      </c>
      <c r="G54" s="21" t="s">
        <v>1</v>
      </c>
      <c r="H54" s="9" t="s">
        <v>3</v>
      </c>
      <c r="I54" s="9" t="s">
        <v>2</v>
      </c>
      <c r="J54" s="31" t="s">
        <v>4</v>
      </c>
      <c r="L54" s="21"/>
      <c r="O54" s="18"/>
    </row>
    <row r="55" spans="1:15">
      <c r="A55" s="9">
        <v>1</v>
      </c>
      <c r="B55" s="30" t="s">
        <v>775</v>
      </c>
      <c r="C55" s="21">
        <v>100</v>
      </c>
      <c r="D55" s="71"/>
      <c r="E55" s="71">
        <v>60</v>
      </c>
      <c r="F55" s="71">
        <v>80</v>
      </c>
      <c r="G55" s="21">
        <f t="shared" ref="G55:G79" si="4">SUM(C55:F55)</f>
        <v>240</v>
      </c>
      <c r="H55" s="9">
        <v>1</v>
      </c>
      <c r="I55" s="8">
        <f t="shared" ref="I55:I79" si="5">COUNT(C55:F55)-COUNTIF(C55:F55,0)</f>
        <v>3</v>
      </c>
      <c r="J55" s="18">
        <f t="shared" ref="J55:J79" si="6">G55/I55</f>
        <v>80</v>
      </c>
      <c r="L55" s="21"/>
      <c r="O55" s="18"/>
    </row>
    <row r="56" spans="1:15">
      <c r="A56" s="9">
        <v>2</v>
      </c>
      <c r="B56" s="8" t="s">
        <v>776</v>
      </c>
      <c r="C56" s="71"/>
      <c r="D56" s="71"/>
      <c r="E56" s="94">
        <v>100</v>
      </c>
      <c r="F56" s="94">
        <v>100</v>
      </c>
      <c r="G56" s="21">
        <f t="shared" si="4"/>
        <v>200</v>
      </c>
      <c r="H56" s="9">
        <v>2</v>
      </c>
      <c r="I56" s="8">
        <f t="shared" si="5"/>
        <v>2</v>
      </c>
      <c r="J56" s="18">
        <f t="shared" si="6"/>
        <v>100</v>
      </c>
      <c r="L56" s="21"/>
      <c r="O56" s="18"/>
    </row>
    <row r="57" spans="1:15">
      <c r="A57" s="9">
        <v>3</v>
      </c>
      <c r="B57" s="8" t="s">
        <v>777</v>
      </c>
      <c r="C57" s="71">
        <v>40</v>
      </c>
      <c r="D57" s="71">
        <v>70</v>
      </c>
      <c r="E57" s="71">
        <v>20</v>
      </c>
      <c r="F57" s="71">
        <v>60</v>
      </c>
      <c r="G57" s="21">
        <f t="shared" si="4"/>
        <v>190</v>
      </c>
      <c r="I57" s="8">
        <f t="shared" si="5"/>
        <v>4</v>
      </c>
      <c r="J57" s="18">
        <f t="shared" si="6"/>
        <v>47.5</v>
      </c>
      <c r="L57" s="21"/>
      <c r="O57" s="18"/>
    </row>
    <row r="58" spans="1:15">
      <c r="A58" s="9">
        <v>4</v>
      </c>
      <c r="B58" s="8" t="s">
        <v>778</v>
      </c>
      <c r="C58" s="9"/>
      <c r="D58" s="71">
        <v>80</v>
      </c>
      <c r="E58" s="71">
        <v>70</v>
      </c>
      <c r="F58" s="71"/>
      <c r="G58" s="21">
        <f t="shared" si="4"/>
        <v>150</v>
      </c>
      <c r="I58" s="8">
        <f t="shared" si="5"/>
        <v>2</v>
      </c>
      <c r="J58" s="18">
        <f t="shared" si="6"/>
        <v>75</v>
      </c>
      <c r="L58" s="21"/>
      <c r="O58" s="18"/>
    </row>
    <row r="59" spans="1:15">
      <c r="A59" s="9">
        <v>5</v>
      </c>
      <c r="B59" s="8" t="s">
        <v>779</v>
      </c>
      <c r="C59" s="9"/>
      <c r="D59" s="94">
        <v>100</v>
      </c>
      <c r="E59" s="71"/>
      <c r="F59" s="71"/>
      <c r="G59" s="21">
        <f t="shared" si="4"/>
        <v>100</v>
      </c>
      <c r="H59" s="9">
        <v>1</v>
      </c>
      <c r="I59" s="8">
        <f t="shared" si="5"/>
        <v>1</v>
      </c>
      <c r="J59" s="18">
        <f t="shared" si="6"/>
        <v>100</v>
      </c>
      <c r="L59" s="21"/>
      <c r="O59" s="18"/>
    </row>
    <row r="60" spans="1:15">
      <c r="A60" s="9">
        <v>6</v>
      </c>
      <c r="B60" s="8" t="s">
        <v>780</v>
      </c>
      <c r="C60" s="71">
        <v>35</v>
      </c>
      <c r="D60" s="71">
        <v>30</v>
      </c>
      <c r="E60" s="71">
        <v>35</v>
      </c>
      <c r="F60" s="71"/>
      <c r="G60" s="21">
        <f t="shared" si="4"/>
        <v>100</v>
      </c>
      <c r="I60" s="8">
        <f t="shared" si="5"/>
        <v>3</v>
      </c>
      <c r="J60" s="18">
        <f t="shared" si="6"/>
        <v>33.333333333333336</v>
      </c>
      <c r="L60" s="21"/>
      <c r="O60" s="18"/>
    </row>
    <row r="61" spans="1:15">
      <c r="A61" s="9">
        <v>7</v>
      </c>
      <c r="B61" s="8" t="s">
        <v>781</v>
      </c>
      <c r="C61" s="71">
        <v>80</v>
      </c>
      <c r="D61" s="71"/>
      <c r="E61" s="71"/>
      <c r="F61" s="94"/>
      <c r="G61" s="21">
        <f t="shared" si="4"/>
        <v>80</v>
      </c>
      <c r="I61" s="8">
        <f t="shared" si="5"/>
        <v>1</v>
      </c>
      <c r="J61" s="18">
        <f t="shared" si="6"/>
        <v>80</v>
      </c>
      <c r="L61" s="21"/>
      <c r="O61" s="18"/>
    </row>
    <row r="62" spans="1:15">
      <c r="A62" s="9">
        <v>8</v>
      </c>
      <c r="B62" s="8" t="s">
        <v>782</v>
      </c>
      <c r="C62" s="9"/>
      <c r="E62" s="71">
        <v>80</v>
      </c>
      <c r="G62" s="21">
        <f t="shared" si="4"/>
        <v>80</v>
      </c>
      <c r="I62" s="8">
        <f t="shared" si="5"/>
        <v>1</v>
      </c>
      <c r="J62" s="18">
        <f t="shared" si="6"/>
        <v>80</v>
      </c>
      <c r="L62" s="21"/>
      <c r="O62" s="18"/>
    </row>
    <row r="63" spans="1:15">
      <c r="A63" s="9">
        <v>9</v>
      </c>
      <c r="B63" s="8" t="s">
        <v>783</v>
      </c>
      <c r="C63" s="9"/>
      <c r="D63" s="9">
        <v>15</v>
      </c>
      <c r="E63" s="9">
        <v>15</v>
      </c>
      <c r="F63" s="9">
        <v>50</v>
      </c>
      <c r="G63" s="21">
        <f t="shared" si="4"/>
        <v>80</v>
      </c>
      <c r="I63" s="8">
        <f t="shared" si="5"/>
        <v>3</v>
      </c>
      <c r="J63" s="18">
        <f t="shared" si="6"/>
        <v>26.666666666666668</v>
      </c>
      <c r="L63" s="21"/>
      <c r="O63" s="18"/>
    </row>
    <row r="64" spans="1:15">
      <c r="A64" s="9">
        <v>10</v>
      </c>
      <c r="B64" s="8" t="s">
        <v>784</v>
      </c>
      <c r="C64" s="9">
        <v>70</v>
      </c>
      <c r="D64" s="8"/>
      <c r="E64" s="8"/>
      <c r="F64" s="8"/>
      <c r="G64" s="21">
        <f t="shared" si="4"/>
        <v>70</v>
      </c>
      <c r="I64" s="8">
        <f t="shared" si="5"/>
        <v>1</v>
      </c>
      <c r="J64" s="18">
        <f t="shared" si="6"/>
        <v>70</v>
      </c>
      <c r="L64" s="21"/>
      <c r="O64" s="18"/>
    </row>
    <row r="65" spans="1:15">
      <c r="A65" s="9">
        <v>11</v>
      </c>
      <c r="B65" s="8" t="s">
        <v>785</v>
      </c>
      <c r="C65" s="9"/>
      <c r="D65" s="8"/>
      <c r="E65" s="8"/>
      <c r="F65" s="9">
        <v>70</v>
      </c>
      <c r="G65" s="21">
        <f t="shared" si="4"/>
        <v>70</v>
      </c>
      <c r="I65" s="8">
        <f t="shared" si="5"/>
        <v>1</v>
      </c>
      <c r="J65" s="18">
        <f t="shared" si="6"/>
        <v>70</v>
      </c>
      <c r="L65" s="21"/>
      <c r="O65" s="18"/>
    </row>
    <row r="66" spans="1:15">
      <c r="A66" s="9">
        <v>12</v>
      </c>
      <c r="B66" s="8" t="s">
        <v>786</v>
      </c>
      <c r="C66" s="9"/>
      <c r="D66" s="9">
        <v>25</v>
      </c>
      <c r="E66" s="9">
        <v>30</v>
      </c>
      <c r="G66" s="21">
        <f t="shared" si="4"/>
        <v>55</v>
      </c>
      <c r="I66" s="8">
        <f t="shared" si="5"/>
        <v>2</v>
      </c>
      <c r="J66" s="18">
        <f t="shared" si="6"/>
        <v>27.5</v>
      </c>
      <c r="L66" s="21"/>
      <c r="O66" s="18"/>
    </row>
    <row r="67" spans="1:15">
      <c r="A67" s="9">
        <v>13</v>
      </c>
      <c r="B67" s="8" t="s">
        <v>787</v>
      </c>
      <c r="C67" s="9"/>
      <c r="E67" s="9">
        <v>50</v>
      </c>
      <c r="G67" s="21">
        <f t="shared" si="4"/>
        <v>50</v>
      </c>
      <c r="I67" s="8">
        <f t="shared" si="5"/>
        <v>1</v>
      </c>
      <c r="J67" s="18">
        <f t="shared" si="6"/>
        <v>50</v>
      </c>
      <c r="L67" s="21"/>
      <c r="O67" s="18"/>
    </row>
    <row r="68" spans="1:15">
      <c r="A68" s="9">
        <v>14</v>
      </c>
      <c r="B68" s="8" t="s">
        <v>788</v>
      </c>
      <c r="C68" s="9"/>
      <c r="D68" s="9">
        <v>40</v>
      </c>
      <c r="G68" s="21">
        <f t="shared" si="4"/>
        <v>40</v>
      </c>
      <c r="I68" s="8">
        <f t="shared" si="5"/>
        <v>1</v>
      </c>
      <c r="J68" s="18">
        <f t="shared" si="6"/>
        <v>40</v>
      </c>
      <c r="L68" s="21"/>
      <c r="O68" s="18"/>
    </row>
    <row r="69" spans="1:15">
      <c r="A69" s="9">
        <v>15</v>
      </c>
      <c r="B69" s="8" t="s">
        <v>789</v>
      </c>
      <c r="C69" s="9"/>
      <c r="E69" s="9">
        <v>40</v>
      </c>
      <c r="G69" s="21">
        <f t="shared" si="4"/>
        <v>40</v>
      </c>
      <c r="I69" s="8">
        <f t="shared" si="5"/>
        <v>1</v>
      </c>
      <c r="J69" s="18">
        <f t="shared" si="6"/>
        <v>40</v>
      </c>
      <c r="L69" s="21"/>
      <c r="O69" s="18"/>
    </row>
    <row r="70" spans="1:15">
      <c r="A70" s="9">
        <v>16</v>
      </c>
      <c r="B70" s="8" t="s">
        <v>790</v>
      </c>
      <c r="C70" s="71"/>
      <c r="D70" s="71">
        <v>35</v>
      </c>
      <c r="E70" s="71"/>
      <c r="F70" s="71"/>
      <c r="G70" s="21">
        <f t="shared" si="4"/>
        <v>35</v>
      </c>
      <c r="I70" s="8">
        <f t="shared" si="5"/>
        <v>1</v>
      </c>
      <c r="J70" s="18">
        <f t="shared" si="6"/>
        <v>35</v>
      </c>
      <c r="L70" s="21"/>
      <c r="O70" s="18"/>
    </row>
    <row r="71" spans="1:15">
      <c r="A71" s="9">
        <v>17</v>
      </c>
      <c r="B71" s="8" t="s">
        <v>791</v>
      </c>
      <c r="C71" s="9">
        <v>30</v>
      </c>
      <c r="D71" s="71"/>
      <c r="E71" s="71"/>
      <c r="F71" s="71"/>
      <c r="G71" s="21">
        <f t="shared" si="4"/>
        <v>30</v>
      </c>
      <c r="I71" s="8">
        <f t="shared" si="5"/>
        <v>1</v>
      </c>
      <c r="J71" s="18">
        <f t="shared" si="6"/>
        <v>30</v>
      </c>
      <c r="L71" s="21"/>
      <c r="O71" s="18"/>
    </row>
    <row r="72" spans="1:15">
      <c r="A72" s="9">
        <v>18</v>
      </c>
      <c r="B72" s="8" t="s">
        <v>792</v>
      </c>
      <c r="C72" s="9">
        <v>25</v>
      </c>
      <c r="D72" s="71"/>
      <c r="E72" s="71"/>
      <c r="F72" s="71"/>
      <c r="G72" s="21">
        <f t="shared" si="4"/>
        <v>25</v>
      </c>
      <c r="I72" s="8">
        <f t="shared" si="5"/>
        <v>1</v>
      </c>
      <c r="J72" s="18">
        <f t="shared" si="6"/>
        <v>25</v>
      </c>
      <c r="L72" s="21"/>
      <c r="O72" s="18"/>
    </row>
    <row r="73" spans="1:15">
      <c r="A73" s="9">
        <v>19</v>
      </c>
      <c r="B73" s="8" t="s">
        <v>793</v>
      </c>
      <c r="C73" s="9"/>
      <c r="E73" s="9">
        <v>25</v>
      </c>
      <c r="G73" s="21">
        <f t="shared" si="4"/>
        <v>25</v>
      </c>
      <c r="I73" s="8">
        <f t="shared" si="5"/>
        <v>1</v>
      </c>
      <c r="J73" s="18">
        <f t="shared" si="6"/>
        <v>25</v>
      </c>
      <c r="L73" s="21"/>
      <c r="O73" s="18"/>
    </row>
    <row r="74" spans="1:15">
      <c r="A74" s="9">
        <v>20</v>
      </c>
      <c r="B74" s="8" t="s">
        <v>794</v>
      </c>
      <c r="C74" s="9">
        <v>20</v>
      </c>
      <c r="D74" s="71"/>
      <c r="E74" s="71"/>
      <c r="F74" s="71"/>
      <c r="G74" s="21">
        <f t="shared" si="4"/>
        <v>20</v>
      </c>
      <c r="I74" s="8">
        <f t="shared" si="5"/>
        <v>1</v>
      </c>
      <c r="J74" s="18">
        <f t="shared" si="6"/>
        <v>20</v>
      </c>
      <c r="L74" s="21"/>
      <c r="O74" s="18"/>
    </row>
    <row r="75" spans="1:15">
      <c r="A75" s="9">
        <v>21</v>
      </c>
      <c r="B75" s="8" t="s">
        <v>795</v>
      </c>
      <c r="C75" s="9"/>
      <c r="D75" s="71">
        <v>20</v>
      </c>
      <c r="E75" s="71"/>
      <c r="F75" s="71"/>
      <c r="G75" s="21">
        <f t="shared" si="4"/>
        <v>20</v>
      </c>
      <c r="I75" s="8">
        <f t="shared" si="5"/>
        <v>1</v>
      </c>
      <c r="J75" s="18">
        <f t="shared" si="6"/>
        <v>20</v>
      </c>
      <c r="L75" s="21"/>
      <c r="O75" s="18"/>
    </row>
    <row r="76" spans="1:15">
      <c r="A76" s="9">
        <v>22</v>
      </c>
      <c r="B76" s="8" t="s">
        <v>796</v>
      </c>
      <c r="C76" s="9"/>
      <c r="D76" s="9">
        <v>20</v>
      </c>
      <c r="E76" s="71"/>
      <c r="G76" s="21">
        <f t="shared" si="4"/>
        <v>20</v>
      </c>
      <c r="I76" s="8">
        <f t="shared" si="5"/>
        <v>1</v>
      </c>
      <c r="J76" s="18">
        <f t="shared" si="6"/>
        <v>20</v>
      </c>
      <c r="L76" s="21"/>
      <c r="O76" s="18"/>
    </row>
    <row r="77" spans="1:15">
      <c r="A77" s="9">
        <v>23</v>
      </c>
      <c r="B77" s="8" t="s">
        <v>797</v>
      </c>
      <c r="C77" s="9"/>
      <c r="E77" s="9">
        <v>20</v>
      </c>
      <c r="G77" s="21">
        <f t="shared" si="4"/>
        <v>20</v>
      </c>
      <c r="I77" s="8">
        <f t="shared" si="5"/>
        <v>1</v>
      </c>
      <c r="J77" s="18">
        <f t="shared" si="6"/>
        <v>20</v>
      </c>
      <c r="L77" s="21"/>
      <c r="O77" s="18"/>
    </row>
    <row r="78" spans="1:15">
      <c r="A78" s="8">
        <v>24</v>
      </c>
      <c r="B78" s="8" t="s">
        <v>798</v>
      </c>
      <c r="C78" s="9"/>
      <c r="D78" s="9">
        <v>15</v>
      </c>
      <c r="F78" s="71"/>
      <c r="G78" s="21">
        <f t="shared" si="4"/>
        <v>15</v>
      </c>
      <c r="I78" s="8">
        <f t="shared" si="5"/>
        <v>1</v>
      </c>
      <c r="J78" s="18">
        <f t="shared" si="6"/>
        <v>15</v>
      </c>
      <c r="L78" s="21"/>
      <c r="O78" s="18"/>
    </row>
    <row r="79" spans="1:15">
      <c r="A79" s="8">
        <v>25</v>
      </c>
      <c r="B79" s="8" t="s">
        <v>799</v>
      </c>
      <c r="C79" s="9"/>
      <c r="D79" s="71">
        <v>10</v>
      </c>
      <c r="E79" s="71"/>
      <c r="F79" s="71"/>
      <c r="G79" s="21">
        <f t="shared" si="4"/>
        <v>10</v>
      </c>
      <c r="I79" s="8">
        <f t="shared" si="5"/>
        <v>1</v>
      </c>
      <c r="J79" s="18">
        <f t="shared" si="6"/>
        <v>10</v>
      </c>
      <c r="L79" s="21"/>
      <c r="O79" s="18"/>
    </row>
    <row r="80" spans="1:15">
      <c r="C80" s="9"/>
      <c r="D80" s="71"/>
      <c r="E80" s="71"/>
      <c r="F80" s="71"/>
      <c r="G80" s="21"/>
      <c r="J80" s="18"/>
      <c r="L80" s="21"/>
      <c r="O80" s="18"/>
    </row>
    <row r="81" spans="1:15">
      <c r="A81" s="10"/>
      <c r="B81" s="74" t="s">
        <v>800</v>
      </c>
      <c r="C81" s="75"/>
      <c r="D81" s="74"/>
      <c r="E81" s="74"/>
      <c r="F81" s="75"/>
      <c r="G81" s="74"/>
      <c r="H81" s="74"/>
      <c r="I81" s="74"/>
      <c r="J81" s="30"/>
      <c r="L81" s="21"/>
      <c r="O81" s="18"/>
    </row>
    <row r="82" spans="1:15">
      <c r="A82" s="10"/>
      <c r="B82" s="97"/>
      <c r="C82" s="101">
        <v>43072</v>
      </c>
      <c r="D82" s="100">
        <v>43155</v>
      </c>
      <c r="E82" s="100">
        <v>43162</v>
      </c>
      <c r="F82" s="101">
        <v>43232</v>
      </c>
      <c r="G82" s="97"/>
      <c r="H82" s="97"/>
      <c r="I82" s="97"/>
      <c r="L82" s="21"/>
      <c r="O82" s="18"/>
    </row>
    <row r="83" spans="1:15">
      <c r="A83" s="10"/>
      <c r="B83" s="30" t="s">
        <v>0</v>
      </c>
      <c r="C83" s="22" t="s">
        <v>759</v>
      </c>
      <c r="D83" s="22" t="s">
        <v>768</v>
      </c>
      <c r="E83" s="22" t="s">
        <v>763</v>
      </c>
      <c r="F83" s="22" t="s">
        <v>760</v>
      </c>
      <c r="G83" s="21" t="s">
        <v>1</v>
      </c>
      <c r="H83" s="9" t="s">
        <v>3</v>
      </c>
      <c r="I83" s="9" t="s">
        <v>2</v>
      </c>
      <c r="J83" s="31" t="s">
        <v>4</v>
      </c>
      <c r="L83" s="21"/>
    </row>
    <row r="84" spans="1:15">
      <c r="A84" s="9">
        <v>1</v>
      </c>
      <c r="B84" s="30" t="s">
        <v>801</v>
      </c>
      <c r="C84" s="71">
        <v>70</v>
      </c>
      <c r="D84" s="94">
        <v>100</v>
      </c>
      <c r="E84" s="71">
        <v>50</v>
      </c>
      <c r="F84" s="71">
        <v>80</v>
      </c>
      <c r="G84" s="21">
        <f t="shared" ref="G84:G108" si="7">SUM(C84:F84)</f>
        <v>300</v>
      </c>
      <c r="H84" s="9">
        <v>1</v>
      </c>
      <c r="I84" s="8">
        <f t="shared" ref="I84:I108" si="8">COUNT(C84:F84)-COUNTIF(C84:F84,0)</f>
        <v>4</v>
      </c>
      <c r="J84" s="18">
        <f t="shared" ref="J84:J108" si="9">G84/I84</f>
        <v>75</v>
      </c>
      <c r="L84" s="21"/>
    </row>
    <row r="85" spans="1:15">
      <c r="A85" s="9">
        <v>2</v>
      </c>
      <c r="B85" s="8" t="s">
        <v>802</v>
      </c>
      <c r="C85" s="9">
        <v>80</v>
      </c>
      <c r="D85" s="71"/>
      <c r="E85" s="71">
        <v>50</v>
      </c>
      <c r="F85" s="94">
        <v>100</v>
      </c>
      <c r="G85" s="21">
        <f t="shared" si="7"/>
        <v>230</v>
      </c>
      <c r="H85" s="9">
        <v>1</v>
      </c>
      <c r="I85" s="8">
        <f t="shared" si="8"/>
        <v>3</v>
      </c>
      <c r="J85" s="18">
        <f t="shared" si="9"/>
        <v>76.666666666666671</v>
      </c>
      <c r="L85" s="21"/>
      <c r="O85" s="18"/>
    </row>
    <row r="86" spans="1:15">
      <c r="A86" s="9">
        <v>3</v>
      </c>
      <c r="B86" s="8" t="s">
        <v>776</v>
      </c>
      <c r="C86" s="9"/>
      <c r="E86" s="21">
        <v>100</v>
      </c>
      <c r="F86" s="21">
        <v>100</v>
      </c>
      <c r="G86" s="21">
        <f t="shared" si="7"/>
        <v>200</v>
      </c>
      <c r="H86" s="9">
        <v>2</v>
      </c>
      <c r="I86" s="8">
        <f t="shared" si="8"/>
        <v>2</v>
      </c>
      <c r="J86" s="18">
        <f t="shared" si="9"/>
        <v>100</v>
      </c>
      <c r="L86" s="21"/>
      <c r="O86" s="18"/>
    </row>
    <row r="87" spans="1:15">
      <c r="A87" s="9">
        <v>4</v>
      </c>
      <c r="B87" s="8" t="s">
        <v>780</v>
      </c>
      <c r="C87" s="9">
        <v>50</v>
      </c>
      <c r="D87" s="9">
        <v>60</v>
      </c>
      <c r="E87" s="9">
        <v>20</v>
      </c>
      <c r="F87" s="9">
        <v>60</v>
      </c>
      <c r="G87" s="21">
        <f t="shared" si="7"/>
        <v>190</v>
      </c>
      <c r="H87" s="9"/>
      <c r="I87" s="8">
        <f t="shared" si="8"/>
        <v>4</v>
      </c>
      <c r="J87" s="18">
        <f t="shared" si="9"/>
        <v>47.5</v>
      </c>
      <c r="L87" s="21"/>
      <c r="O87" s="18"/>
    </row>
    <row r="88" spans="1:15">
      <c r="A88" s="9">
        <v>5</v>
      </c>
      <c r="B88" s="8" t="s">
        <v>803</v>
      </c>
      <c r="C88" s="21">
        <v>100</v>
      </c>
      <c r="D88" s="71"/>
      <c r="E88" s="71"/>
      <c r="F88" s="71">
        <v>70</v>
      </c>
      <c r="G88" s="21">
        <f t="shared" si="7"/>
        <v>170</v>
      </c>
      <c r="H88" s="9">
        <v>1</v>
      </c>
      <c r="I88" s="8">
        <f t="shared" si="8"/>
        <v>2</v>
      </c>
      <c r="J88" s="18">
        <f t="shared" si="9"/>
        <v>85</v>
      </c>
      <c r="L88" s="21"/>
      <c r="O88" s="18"/>
    </row>
    <row r="89" spans="1:15">
      <c r="A89" s="9">
        <v>6</v>
      </c>
      <c r="B89" s="8" t="s">
        <v>804</v>
      </c>
      <c r="C89" s="21">
        <v>100</v>
      </c>
      <c r="D89" s="71"/>
      <c r="E89" s="71"/>
      <c r="F89" s="71">
        <v>70</v>
      </c>
      <c r="G89" s="21">
        <f t="shared" si="7"/>
        <v>170</v>
      </c>
      <c r="H89" s="9">
        <v>1</v>
      </c>
      <c r="I89" s="8">
        <f t="shared" si="8"/>
        <v>2</v>
      </c>
      <c r="J89" s="18">
        <f t="shared" si="9"/>
        <v>85</v>
      </c>
      <c r="L89" s="21"/>
      <c r="O89" s="18"/>
    </row>
    <row r="90" spans="1:15">
      <c r="A90" s="9">
        <v>7</v>
      </c>
      <c r="B90" s="8" t="s">
        <v>805</v>
      </c>
      <c r="C90" s="9">
        <v>60</v>
      </c>
      <c r="D90" s="9">
        <v>80</v>
      </c>
      <c r="E90" s="9">
        <v>20</v>
      </c>
      <c r="G90" s="21">
        <f t="shared" si="7"/>
        <v>160</v>
      </c>
      <c r="H90" s="9"/>
      <c r="I90" s="8">
        <f t="shared" si="8"/>
        <v>3</v>
      </c>
      <c r="J90" s="18">
        <f t="shared" si="9"/>
        <v>53.333333333333336</v>
      </c>
      <c r="L90" s="21"/>
      <c r="O90" s="18"/>
    </row>
    <row r="91" spans="1:15">
      <c r="A91" s="9">
        <v>8</v>
      </c>
      <c r="B91" s="8" t="s">
        <v>806</v>
      </c>
      <c r="C91" s="9"/>
      <c r="D91" s="21">
        <v>100</v>
      </c>
      <c r="E91" s="71">
        <v>50</v>
      </c>
      <c r="G91" s="21">
        <f t="shared" si="7"/>
        <v>150</v>
      </c>
      <c r="H91" s="9">
        <v>1</v>
      </c>
      <c r="I91" s="8">
        <f t="shared" si="8"/>
        <v>2</v>
      </c>
      <c r="J91" s="18">
        <f t="shared" si="9"/>
        <v>75</v>
      </c>
      <c r="L91" s="21"/>
      <c r="O91" s="18"/>
    </row>
    <row r="92" spans="1:15">
      <c r="A92" s="9">
        <v>9</v>
      </c>
      <c r="B92" s="8" t="s">
        <v>778</v>
      </c>
      <c r="C92" s="9"/>
      <c r="D92" s="9">
        <v>70</v>
      </c>
      <c r="E92" s="9">
        <v>80</v>
      </c>
      <c r="F92" s="71"/>
      <c r="G92" s="21">
        <f t="shared" si="7"/>
        <v>150</v>
      </c>
      <c r="H92" s="9"/>
      <c r="I92" s="8">
        <f t="shared" si="8"/>
        <v>2</v>
      </c>
      <c r="J92" s="18">
        <f t="shared" si="9"/>
        <v>75</v>
      </c>
      <c r="L92" s="21"/>
      <c r="O92" s="18"/>
    </row>
    <row r="93" spans="1:15">
      <c r="A93" s="9">
        <v>10</v>
      </c>
      <c r="B93" s="8" t="s">
        <v>807</v>
      </c>
      <c r="C93" s="9">
        <v>60</v>
      </c>
      <c r="D93" s="9">
        <v>80</v>
      </c>
      <c r="G93" s="21">
        <f t="shared" si="7"/>
        <v>140</v>
      </c>
      <c r="H93" s="9"/>
      <c r="I93" s="8">
        <f t="shared" si="8"/>
        <v>2</v>
      </c>
      <c r="J93" s="18">
        <f t="shared" si="9"/>
        <v>70</v>
      </c>
      <c r="L93" s="21"/>
      <c r="O93" s="18"/>
    </row>
    <row r="94" spans="1:15">
      <c r="A94" s="9">
        <v>11</v>
      </c>
      <c r="B94" s="8" t="s">
        <v>777</v>
      </c>
      <c r="C94" s="9">
        <v>25</v>
      </c>
      <c r="D94" s="9">
        <v>50</v>
      </c>
      <c r="E94" s="9">
        <v>35</v>
      </c>
      <c r="G94" s="21">
        <f t="shared" si="7"/>
        <v>110</v>
      </c>
      <c r="H94" s="9"/>
      <c r="I94" s="8">
        <f t="shared" si="8"/>
        <v>3</v>
      </c>
      <c r="J94" s="18">
        <f t="shared" si="9"/>
        <v>36.666666666666664</v>
      </c>
      <c r="L94" s="21"/>
      <c r="O94" s="18"/>
    </row>
    <row r="95" spans="1:15">
      <c r="A95" s="9">
        <v>12</v>
      </c>
      <c r="B95" s="8" t="s">
        <v>808</v>
      </c>
      <c r="C95" s="9"/>
      <c r="E95" s="21">
        <v>100</v>
      </c>
      <c r="G95" s="21">
        <f t="shared" si="7"/>
        <v>100</v>
      </c>
      <c r="H95" s="9">
        <v>1</v>
      </c>
      <c r="I95" s="8">
        <f t="shared" si="8"/>
        <v>1</v>
      </c>
      <c r="J95" s="18">
        <f t="shared" si="9"/>
        <v>100</v>
      </c>
      <c r="L95" s="21"/>
    </row>
    <row r="96" spans="1:15">
      <c r="A96" s="9">
        <v>13</v>
      </c>
      <c r="B96" s="8" t="s">
        <v>809</v>
      </c>
      <c r="C96" s="71">
        <v>70</v>
      </c>
      <c r="D96" s="71"/>
      <c r="E96" s="71">
        <v>25</v>
      </c>
      <c r="F96" s="71"/>
      <c r="G96" s="21">
        <f t="shared" si="7"/>
        <v>95</v>
      </c>
      <c r="I96" s="8">
        <f t="shared" si="8"/>
        <v>2</v>
      </c>
      <c r="J96" s="18">
        <f t="shared" si="9"/>
        <v>47.5</v>
      </c>
      <c r="L96" s="21"/>
    </row>
    <row r="97" spans="1:15">
      <c r="A97" s="9">
        <v>14</v>
      </c>
      <c r="B97" s="8" t="s">
        <v>810</v>
      </c>
      <c r="C97" s="9"/>
      <c r="D97" s="9">
        <v>60</v>
      </c>
      <c r="E97" s="9">
        <v>30</v>
      </c>
      <c r="G97" s="21">
        <f t="shared" si="7"/>
        <v>90</v>
      </c>
      <c r="I97" s="8">
        <f t="shared" si="8"/>
        <v>2</v>
      </c>
      <c r="J97" s="18">
        <f t="shared" si="9"/>
        <v>45</v>
      </c>
      <c r="L97" s="21"/>
    </row>
    <row r="98" spans="1:15">
      <c r="A98" s="9">
        <v>15</v>
      </c>
      <c r="B98" s="8" t="s">
        <v>788</v>
      </c>
      <c r="C98" s="9"/>
      <c r="D98" s="9">
        <v>50</v>
      </c>
      <c r="E98" s="9">
        <v>35</v>
      </c>
      <c r="G98" s="21">
        <f t="shared" si="7"/>
        <v>85</v>
      </c>
      <c r="I98" s="8">
        <f t="shared" si="8"/>
        <v>2</v>
      </c>
      <c r="J98" s="18">
        <f t="shared" si="9"/>
        <v>42.5</v>
      </c>
      <c r="L98" s="21"/>
    </row>
    <row r="99" spans="1:15">
      <c r="A99" s="9">
        <v>16</v>
      </c>
      <c r="B99" s="8" t="s">
        <v>784</v>
      </c>
      <c r="C99" s="9">
        <v>80</v>
      </c>
      <c r="D99" s="71"/>
      <c r="E99" s="71"/>
      <c r="F99" s="71"/>
      <c r="G99" s="21">
        <f t="shared" si="7"/>
        <v>80</v>
      </c>
      <c r="I99" s="8">
        <f t="shared" si="8"/>
        <v>1</v>
      </c>
      <c r="J99" s="18">
        <f t="shared" si="9"/>
        <v>80</v>
      </c>
      <c r="L99" s="21"/>
    </row>
    <row r="100" spans="1:15">
      <c r="A100" s="9">
        <v>17</v>
      </c>
      <c r="B100" s="8" t="s">
        <v>811</v>
      </c>
      <c r="C100" s="9"/>
      <c r="D100" s="71"/>
      <c r="E100" s="71">
        <v>80</v>
      </c>
      <c r="F100" s="71"/>
      <c r="G100" s="21">
        <f t="shared" si="7"/>
        <v>80</v>
      </c>
      <c r="I100" s="8">
        <f t="shared" si="8"/>
        <v>1</v>
      </c>
      <c r="J100" s="18">
        <f t="shared" si="9"/>
        <v>80</v>
      </c>
      <c r="L100" s="21"/>
      <c r="O100" s="18"/>
    </row>
    <row r="101" spans="1:15">
      <c r="A101" s="9">
        <v>18</v>
      </c>
      <c r="B101" s="8" t="s">
        <v>785</v>
      </c>
      <c r="C101" s="9"/>
      <c r="E101" s="8"/>
      <c r="F101" s="9">
        <v>80</v>
      </c>
      <c r="G101" s="21">
        <f t="shared" si="7"/>
        <v>80</v>
      </c>
      <c r="I101" s="8">
        <f t="shared" si="8"/>
        <v>1</v>
      </c>
      <c r="J101" s="18">
        <f t="shared" si="9"/>
        <v>80</v>
      </c>
      <c r="L101" s="21"/>
      <c r="O101" s="18"/>
    </row>
    <row r="102" spans="1:15">
      <c r="A102" s="9">
        <v>19</v>
      </c>
      <c r="B102" s="8" t="s">
        <v>798</v>
      </c>
      <c r="C102" s="9"/>
      <c r="D102" s="9">
        <v>70</v>
      </c>
      <c r="G102" s="21">
        <f t="shared" si="7"/>
        <v>70</v>
      </c>
      <c r="I102" s="8">
        <f t="shared" si="8"/>
        <v>1</v>
      </c>
      <c r="J102" s="18">
        <f t="shared" si="9"/>
        <v>70</v>
      </c>
      <c r="L102" s="21"/>
      <c r="O102" s="18"/>
    </row>
    <row r="103" spans="1:15">
      <c r="A103" s="9">
        <v>20</v>
      </c>
      <c r="B103" s="8" t="s">
        <v>812</v>
      </c>
      <c r="C103" s="9"/>
      <c r="E103" s="9">
        <v>70</v>
      </c>
      <c r="G103" s="21">
        <f t="shared" si="7"/>
        <v>70</v>
      </c>
      <c r="I103" s="8">
        <f t="shared" si="8"/>
        <v>1</v>
      </c>
      <c r="J103" s="18">
        <f t="shared" si="9"/>
        <v>70</v>
      </c>
      <c r="L103" s="21"/>
      <c r="O103" s="18"/>
    </row>
    <row r="104" spans="1:15">
      <c r="A104" s="9">
        <v>21</v>
      </c>
      <c r="B104" s="8" t="s">
        <v>813</v>
      </c>
      <c r="C104" s="9"/>
      <c r="E104" s="9">
        <v>70</v>
      </c>
      <c r="G104" s="21">
        <f t="shared" si="7"/>
        <v>70</v>
      </c>
      <c r="I104" s="8">
        <f t="shared" si="8"/>
        <v>1</v>
      </c>
      <c r="J104" s="18">
        <f t="shared" si="9"/>
        <v>70</v>
      </c>
      <c r="L104" s="21"/>
      <c r="O104" s="18"/>
    </row>
    <row r="105" spans="1:15">
      <c r="A105" s="9">
        <v>22</v>
      </c>
      <c r="B105" s="8" t="s">
        <v>814</v>
      </c>
      <c r="C105" s="71"/>
      <c r="D105" s="71"/>
      <c r="E105" s="71">
        <v>60</v>
      </c>
      <c r="F105" s="71"/>
      <c r="G105" s="21">
        <f t="shared" si="7"/>
        <v>60</v>
      </c>
      <c r="I105" s="8">
        <f t="shared" si="8"/>
        <v>1</v>
      </c>
      <c r="J105" s="18">
        <f t="shared" si="9"/>
        <v>60</v>
      </c>
      <c r="L105" s="21"/>
      <c r="O105" s="18"/>
    </row>
    <row r="106" spans="1:15">
      <c r="A106" s="9">
        <v>23</v>
      </c>
      <c r="B106" s="8" t="s">
        <v>815</v>
      </c>
      <c r="C106" s="9"/>
      <c r="E106" s="71">
        <v>60</v>
      </c>
      <c r="G106" s="21">
        <f t="shared" si="7"/>
        <v>60</v>
      </c>
      <c r="I106" s="8">
        <f t="shared" si="8"/>
        <v>1</v>
      </c>
      <c r="J106" s="18">
        <f t="shared" si="9"/>
        <v>60</v>
      </c>
      <c r="L106" s="21"/>
      <c r="O106" s="18"/>
    </row>
    <row r="107" spans="1:15">
      <c r="A107" s="9">
        <v>24</v>
      </c>
      <c r="B107" s="8" t="s">
        <v>816</v>
      </c>
      <c r="C107" s="9"/>
      <c r="D107" s="8"/>
      <c r="E107" s="8"/>
      <c r="F107" s="9">
        <v>60</v>
      </c>
      <c r="G107" s="21">
        <f t="shared" si="7"/>
        <v>60</v>
      </c>
      <c r="I107" s="8">
        <f t="shared" si="8"/>
        <v>1</v>
      </c>
      <c r="J107" s="18">
        <f t="shared" si="9"/>
        <v>60</v>
      </c>
      <c r="L107" s="21"/>
      <c r="O107" s="18"/>
    </row>
    <row r="108" spans="1:15">
      <c r="A108" s="9">
        <v>25</v>
      </c>
      <c r="B108" s="8" t="s">
        <v>817</v>
      </c>
      <c r="C108" s="9">
        <v>40</v>
      </c>
      <c r="E108" s="9">
        <v>15</v>
      </c>
      <c r="G108" s="21">
        <f t="shared" si="7"/>
        <v>55</v>
      </c>
      <c r="I108" s="8">
        <f t="shared" si="8"/>
        <v>2</v>
      </c>
      <c r="J108" s="18">
        <f t="shared" si="9"/>
        <v>27.5</v>
      </c>
      <c r="L108" s="21"/>
      <c r="O108" s="18"/>
    </row>
    <row r="109" spans="1:15">
      <c r="A109" s="9"/>
      <c r="C109" s="9"/>
      <c r="G109" s="9"/>
      <c r="H109" s="71"/>
      <c r="I109" s="71"/>
      <c r="J109" s="9"/>
      <c r="L109" s="21"/>
      <c r="O109" s="18"/>
    </row>
    <row r="110" spans="1:15">
      <c r="A110" s="10"/>
      <c r="B110" s="74" t="s">
        <v>818</v>
      </c>
      <c r="C110" s="75"/>
      <c r="D110" s="74"/>
      <c r="E110" s="74"/>
      <c r="F110" s="75"/>
      <c r="G110" s="74"/>
      <c r="H110" s="74"/>
      <c r="I110" s="74"/>
      <c r="J110" s="30"/>
      <c r="L110" s="21"/>
      <c r="O110" s="18"/>
    </row>
    <row r="111" spans="1:15">
      <c r="A111" s="10"/>
      <c r="B111" s="97"/>
      <c r="C111" s="101">
        <v>43072</v>
      </c>
      <c r="D111" s="100">
        <v>43155</v>
      </c>
      <c r="E111" s="100">
        <v>43162</v>
      </c>
      <c r="F111" s="101">
        <v>43232</v>
      </c>
      <c r="G111" s="97"/>
      <c r="H111" s="97"/>
      <c r="I111" s="97"/>
      <c r="L111" s="21"/>
      <c r="O111" s="18"/>
    </row>
    <row r="112" spans="1:15">
      <c r="A112" s="10"/>
      <c r="B112" s="30" t="s">
        <v>0</v>
      </c>
      <c r="C112" s="22" t="s">
        <v>759</v>
      </c>
      <c r="D112" s="22" t="s">
        <v>768</v>
      </c>
      <c r="E112" s="22" t="s">
        <v>763</v>
      </c>
      <c r="F112" s="22" t="s">
        <v>760</v>
      </c>
      <c r="G112" s="21" t="s">
        <v>1</v>
      </c>
      <c r="H112" s="9" t="s">
        <v>3</v>
      </c>
      <c r="I112" s="9" t="s">
        <v>2</v>
      </c>
      <c r="J112" s="31" t="s">
        <v>4</v>
      </c>
      <c r="L112" s="21"/>
      <c r="O112" s="18"/>
    </row>
    <row r="113" spans="1:15">
      <c r="A113" s="9">
        <v>1</v>
      </c>
      <c r="B113" s="30" t="s">
        <v>819</v>
      </c>
      <c r="C113" s="21">
        <v>100</v>
      </c>
      <c r="D113" s="71">
        <v>80</v>
      </c>
      <c r="E113" s="94">
        <v>100</v>
      </c>
      <c r="F113" s="71">
        <v>60</v>
      </c>
      <c r="G113" s="21">
        <f t="shared" ref="G113:G162" si="10">SUM(C113:F113)</f>
        <v>340</v>
      </c>
      <c r="H113" s="9">
        <v>2</v>
      </c>
      <c r="I113" s="8">
        <f t="shared" ref="I113:I162" si="11">COUNT(C113:F113)-COUNTIF(C113:F113,0)</f>
        <v>4</v>
      </c>
      <c r="J113" s="18">
        <f t="shared" ref="J113:J162" si="12">G113/I113</f>
        <v>85</v>
      </c>
      <c r="L113" s="21"/>
      <c r="O113" s="18"/>
    </row>
    <row r="114" spans="1:15">
      <c r="A114" s="9">
        <v>2</v>
      </c>
      <c r="B114" s="8" t="s">
        <v>820</v>
      </c>
      <c r="C114" s="9">
        <v>60</v>
      </c>
      <c r="D114" s="71">
        <v>80</v>
      </c>
      <c r="E114" s="71">
        <v>40</v>
      </c>
      <c r="F114" s="71">
        <v>60</v>
      </c>
      <c r="G114" s="21">
        <f t="shared" si="10"/>
        <v>240</v>
      </c>
      <c r="I114" s="8">
        <f t="shared" si="11"/>
        <v>4</v>
      </c>
      <c r="J114" s="18">
        <f t="shared" si="12"/>
        <v>60</v>
      </c>
    </row>
    <row r="115" spans="1:15">
      <c r="A115" s="9">
        <v>3</v>
      </c>
      <c r="B115" s="8" t="s">
        <v>821</v>
      </c>
      <c r="C115" s="9">
        <v>70</v>
      </c>
      <c r="D115" s="71">
        <v>60</v>
      </c>
      <c r="E115" s="71">
        <v>40</v>
      </c>
      <c r="F115" s="71">
        <v>50</v>
      </c>
      <c r="G115" s="21">
        <f t="shared" si="10"/>
        <v>220</v>
      </c>
      <c r="I115" s="8">
        <f t="shared" si="11"/>
        <v>4</v>
      </c>
      <c r="J115" s="18">
        <f t="shared" si="12"/>
        <v>55</v>
      </c>
    </row>
    <row r="116" spans="1:15">
      <c r="A116" s="9">
        <v>4</v>
      </c>
      <c r="B116" s="8" t="s">
        <v>822</v>
      </c>
      <c r="C116" s="9">
        <v>50</v>
      </c>
      <c r="D116" s="71">
        <v>70</v>
      </c>
      <c r="E116" s="71">
        <v>40</v>
      </c>
      <c r="F116" s="71">
        <v>50</v>
      </c>
      <c r="G116" s="21">
        <f t="shared" si="10"/>
        <v>210</v>
      </c>
      <c r="I116" s="8">
        <f t="shared" si="11"/>
        <v>4</v>
      </c>
      <c r="J116" s="18">
        <f t="shared" si="12"/>
        <v>52.5</v>
      </c>
    </row>
    <row r="117" spans="1:15">
      <c r="A117" s="9">
        <v>5</v>
      </c>
      <c r="B117" s="8" t="s">
        <v>823</v>
      </c>
      <c r="C117" s="9"/>
      <c r="D117" s="21">
        <v>100</v>
      </c>
      <c r="E117" s="9">
        <v>70</v>
      </c>
      <c r="G117" s="21">
        <f t="shared" si="10"/>
        <v>170</v>
      </c>
      <c r="H117" s="9">
        <v>1</v>
      </c>
      <c r="I117" s="8">
        <f t="shared" si="11"/>
        <v>2</v>
      </c>
      <c r="J117" s="18">
        <f t="shared" si="12"/>
        <v>85</v>
      </c>
    </row>
    <row r="118" spans="1:15">
      <c r="A118" s="9">
        <v>6</v>
      </c>
      <c r="B118" s="8" t="s">
        <v>824</v>
      </c>
      <c r="C118" s="71">
        <v>50</v>
      </c>
      <c r="D118" s="71">
        <v>50</v>
      </c>
      <c r="E118" s="71">
        <v>50</v>
      </c>
      <c r="F118" s="71"/>
      <c r="G118" s="21">
        <f t="shared" si="10"/>
        <v>150</v>
      </c>
      <c r="I118" s="8">
        <f t="shared" si="11"/>
        <v>3</v>
      </c>
      <c r="J118" s="18">
        <f t="shared" si="12"/>
        <v>50</v>
      </c>
    </row>
    <row r="119" spans="1:15">
      <c r="A119" s="9">
        <v>7</v>
      </c>
      <c r="B119" s="8" t="s">
        <v>825</v>
      </c>
      <c r="C119" s="9">
        <v>70</v>
      </c>
      <c r="D119" s="71"/>
      <c r="E119" s="71">
        <v>70</v>
      </c>
      <c r="F119" s="71"/>
      <c r="G119" s="21">
        <f t="shared" si="10"/>
        <v>140</v>
      </c>
      <c r="I119" s="8">
        <f t="shared" si="11"/>
        <v>2</v>
      </c>
      <c r="J119" s="18">
        <f t="shared" si="12"/>
        <v>70</v>
      </c>
    </row>
    <row r="120" spans="1:15">
      <c r="A120" s="9">
        <v>8</v>
      </c>
      <c r="B120" s="8" t="s">
        <v>826</v>
      </c>
      <c r="C120" s="9"/>
      <c r="E120" s="9">
        <v>50</v>
      </c>
      <c r="F120" s="9">
        <v>80</v>
      </c>
      <c r="G120" s="21">
        <f t="shared" si="10"/>
        <v>130</v>
      </c>
      <c r="I120" s="8">
        <f t="shared" si="11"/>
        <v>2</v>
      </c>
      <c r="J120" s="18">
        <f t="shared" si="12"/>
        <v>65</v>
      </c>
    </row>
    <row r="121" spans="1:15">
      <c r="A121" s="9">
        <v>9</v>
      </c>
      <c r="B121" s="8" t="s">
        <v>827</v>
      </c>
      <c r="C121" s="9"/>
      <c r="E121" s="9">
        <v>50</v>
      </c>
      <c r="F121" s="9">
        <v>80</v>
      </c>
      <c r="G121" s="21">
        <f t="shared" si="10"/>
        <v>130</v>
      </c>
      <c r="I121" s="8">
        <f t="shared" si="11"/>
        <v>2</v>
      </c>
      <c r="J121" s="18">
        <f t="shared" si="12"/>
        <v>65</v>
      </c>
    </row>
    <row r="122" spans="1:15">
      <c r="A122" s="9">
        <v>10</v>
      </c>
      <c r="B122" s="8" t="s">
        <v>828</v>
      </c>
      <c r="C122" s="9"/>
      <c r="D122" s="9">
        <v>70</v>
      </c>
      <c r="E122" s="9">
        <v>40</v>
      </c>
      <c r="G122" s="21">
        <f t="shared" si="10"/>
        <v>110</v>
      </c>
      <c r="I122" s="8">
        <f t="shared" si="11"/>
        <v>2</v>
      </c>
      <c r="J122" s="18">
        <f t="shared" si="12"/>
        <v>55</v>
      </c>
    </row>
    <row r="123" spans="1:15">
      <c r="A123" s="9">
        <v>11</v>
      </c>
      <c r="B123" s="8" t="s">
        <v>829</v>
      </c>
      <c r="C123" s="94">
        <v>100</v>
      </c>
      <c r="D123" s="71"/>
      <c r="E123" s="71"/>
      <c r="F123" s="94"/>
      <c r="G123" s="21">
        <f t="shared" si="10"/>
        <v>100</v>
      </c>
      <c r="H123" s="9">
        <v>1</v>
      </c>
      <c r="I123" s="8">
        <f t="shared" si="11"/>
        <v>1</v>
      </c>
      <c r="J123" s="18">
        <f t="shared" si="12"/>
        <v>100</v>
      </c>
    </row>
    <row r="124" spans="1:15">
      <c r="A124" s="9">
        <v>12</v>
      </c>
      <c r="B124" s="8" t="s">
        <v>830</v>
      </c>
      <c r="C124" s="9"/>
      <c r="D124" s="21">
        <v>100</v>
      </c>
      <c r="G124" s="21">
        <f t="shared" si="10"/>
        <v>100</v>
      </c>
      <c r="H124" s="9">
        <v>1</v>
      </c>
      <c r="I124" s="8">
        <f t="shared" si="11"/>
        <v>1</v>
      </c>
      <c r="J124" s="18">
        <f t="shared" si="12"/>
        <v>100</v>
      </c>
    </row>
    <row r="125" spans="1:15">
      <c r="A125" s="9">
        <v>13</v>
      </c>
      <c r="B125" s="8" t="s">
        <v>831</v>
      </c>
      <c r="C125" s="9"/>
      <c r="E125" s="21">
        <v>100</v>
      </c>
      <c r="G125" s="21">
        <f t="shared" si="10"/>
        <v>100</v>
      </c>
      <c r="H125" s="9">
        <v>1</v>
      </c>
      <c r="I125" s="8">
        <f t="shared" si="11"/>
        <v>1</v>
      </c>
      <c r="J125" s="18">
        <f t="shared" si="12"/>
        <v>100</v>
      </c>
    </row>
    <row r="126" spans="1:15">
      <c r="A126" s="9">
        <v>14</v>
      </c>
      <c r="B126" s="8" t="s">
        <v>832</v>
      </c>
      <c r="C126" s="9"/>
      <c r="D126" s="8"/>
      <c r="E126" s="8"/>
      <c r="F126" s="21">
        <v>100</v>
      </c>
      <c r="G126" s="21">
        <f t="shared" si="10"/>
        <v>100</v>
      </c>
      <c r="I126" s="8">
        <f t="shared" si="11"/>
        <v>1</v>
      </c>
      <c r="J126" s="18">
        <f t="shared" si="12"/>
        <v>100</v>
      </c>
    </row>
    <row r="127" spans="1:15">
      <c r="A127" s="9">
        <v>15</v>
      </c>
      <c r="B127" s="8" t="s">
        <v>833</v>
      </c>
      <c r="C127" s="9"/>
      <c r="D127" s="8"/>
      <c r="E127" s="8"/>
      <c r="F127" s="21">
        <v>100</v>
      </c>
      <c r="G127" s="21">
        <f t="shared" si="10"/>
        <v>100</v>
      </c>
      <c r="I127" s="8">
        <f t="shared" si="11"/>
        <v>1</v>
      </c>
      <c r="J127" s="18">
        <f t="shared" si="12"/>
        <v>100</v>
      </c>
    </row>
    <row r="128" spans="1:15">
      <c r="A128" s="9">
        <v>16</v>
      </c>
      <c r="B128" s="8" t="s">
        <v>834</v>
      </c>
      <c r="C128" s="9">
        <v>50</v>
      </c>
      <c r="D128" s="9">
        <v>50</v>
      </c>
      <c r="G128" s="21">
        <f t="shared" si="10"/>
        <v>100</v>
      </c>
      <c r="I128" s="8">
        <f t="shared" si="11"/>
        <v>2</v>
      </c>
      <c r="J128" s="18">
        <f t="shared" si="12"/>
        <v>50</v>
      </c>
    </row>
    <row r="129" spans="1:10">
      <c r="A129" s="9">
        <v>17</v>
      </c>
      <c r="B129" s="8" t="s">
        <v>835</v>
      </c>
      <c r="C129" s="9">
        <v>60</v>
      </c>
      <c r="D129" s="94"/>
      <c r="E129" s="71">
        <v>40</v>
      </c>
      <c r="F129" s="71"/>
      <c r="G129" s="21">
        <f t="shared" si="10"/>
        <v>100</v>
      </c>
      <c r="H129" s="9"/>
      <c r="I129" s="8">
        <f t="shared" si="11"/>
        <v>2</v>
      </c>
      <c r="J129" s="18">
        <f t="shared" si="12"/>
        <v>50</v>
      </c>
    </row>
    <row r="130" spans="1:10">
      <c r="A130" s="9">
        <v>18</v>
      </c>
      <c r="B130" s="8" t="s">
        <v>836</v>
      </c>
      <c r="C130" s="9"/>
      <c r="D130" s="9">
        <v>50</v>
      </c>
      <c r="E130" s="9">
        <v>50</v>
      </c>
      <c r="G130" s="21">
        <f t="shared" si="10"/>
        <v>100</v>
      </c>
      <c r="I130" s="8">
        <f t="shared" si="11"/>
        <v>2</v>
      </c>
      <c r="J130" s="18">
        <f t="shared" si="12"/>
        <v>50</v>
      </c>
    </row>
    <row r="131" spans="1:10">
      <c r="A131" s="9">
        <v>19</v>
      </c>
      <c r="B131" s="8" t="s">
        <v>837</v>
      </c>
      <c r="C131" s="9"/>
      <c r="E131" s="9">
        <v>30</v>
      </c>
      <c r="F131" s="9">
        <v>70</v>
      </c>
      <c r="G131" s="21">
        <f t="shared" si="10"/>
        <v>100</v>
      </c>
      <c r="I131" s="8">
        <f t="shared" si="11"/>
        <v>2</v>
      </c>
      <c r="J131" s="18">
        <f t="shared" si="12"/>
        <v>50</v>
      </c>
    </row>
    <row r="132" spans="1:10">
      <c r="A132" s="9">
        <v>20</v>
      </c>
      <c r="B132" s="8" t="s">
        <v>838</v>
      </c>
      <c r="C132" s="9"/>
      <c r="E132" s="9">
        <v>30</v>
      </c>
      <c r="F132" s="9">
        <v>70</v>
      </c>
      <c r="G132" s="21">
        <f t="shared" si="10"/>
        <v>100</v>
      </c>
      <c r="I132" s="8">
        <f t="shared" si="11"/>
        <v>2</v>
      </c>
      <c r="J132" s="18">
        <f t="shared" si="12"/>
        <v>50</v>
      </c>
    </row>
    <row r="133" spans="1:10">
      <c r="A133" s="9">
        <v>21</v>
      </c>
      <c r="B133" s="8" t="s">
        <v>839</v>
      </c>
      <c r="C133" s="71">
        <v>80</v>
      </c>
      <c r="D133" s="71"/>
      <c r="E133" s="71"/>
      <c r="F133" s="71"/>
      <c r="G133" s="21">
        <f t="shared" si="10"/>
        <v>80</v>
      </c>
      <c r="I133" s="8">
        <f t="shared" si="11"/>
        <v>1</v>
      </c>
      <c r="J133" s="18">
        <f t="shared" si="12"/>
        <v>80</v>
      </c>
    </row>
    <row r="134" spans="1:10">
      <c r="A134" s="9">
        <v>22</v>
      </c>
      <c r="B134" s="8" t="s">
        <v>840</v>
      </c>
      <c r="C134" s="71">
        <v>80</v>
      </c>
      <c r="D134" s="71"/>
      <c r="E134" s="71"/>
      <c r="F134" s="71"/>
      <c r="G134" s="21">
        <f t="shared" si="10"/>
        <v>80</v>
      </c>
      <c r="I134" s="8">
        <f t="shared" si="11"/>
        <v>1</v>
      </c>
      <c r="J134" s="18">
        <f t="shared" si="12"/>
        <v>80</v>
      </c>
    </row>
    <row r="135" spans="1:10">
      <c r="A135" s="9">
        <v>23</v>
      </c>
      <c r="B135" s="8" t="s">
        <v>841</v>
      </c>
      <c r="C135" s="9"/>
      <c r="E135" s="9">
        <v>80</v>
      </c>
      <c r="G135" s="21">
        <f t="shared" si="10"/>
        <v>80</v>
      </c>
      <c r="I135" s="8">
        <f t="shared" si="11"/>
        <v>1</v>
      </c>
      <c r="J135" s="18">
        <f t="shared" si="12"/>
        <v>80</v>
      </c>
    </row>
    <row r="136" spans="1:10">
      <c r="A136" s="9">
        <v>24</v>
      </c>
      <c r="B136" s="8" t="s">
        <v>842</v>
      </c>
      <c r="C136" s="9"/>
      <c r="E136" s="9">
        <v>80</v>
      </c>
      <c r="G136" s="21">
        <f t="shared" si="10"/>
        <v>80</v>
      </c>
      <c r="I136" s="8">
        <f t="shared" si="11"/>
        <v>1</v>
      </c>
      <c r="J136" s="18">
        <f t="shared" si="12"/>
        <v>80</v>
      </c>
    </row>
    <row r="137" spans="1:10">
      <c r="A137" s="9">
        <v>25</v>
      </c>
      <c r="B137" s="8" t="s">
        <v>843</v>
      </c>
      <c r="C137" s="9"/>
      <c r="E137" s="9">
        <v>40</v>
      </c>
      <c r="F137" s="9">
        <v>40</v>
      </c>
      <c r="G137" s="21">
        <f t="shared" si="10"/>
        <v>80</v>
      </c>
      <c r="I137" s="8">
        <f t="shared" si="11"/>
        <v>2</v>
      </c>
      <c r="J137" s="18">
        <f t="shared" si="12"/>
        <v>40</v>
      </c>
    </row>
    <row r="138" spans="1:10">
      <c r="A138" s="9">
        <v>26</v>
      </c>
      <c r="B138" s="8" t="s">
        <v>844</v>
      </c>
      <c r="C138" s="9"/>
      <c r="E138" s="9">
        <v>40</v>
      </c>
      <c r="F138" s="9">
        <v>40</v>
      </c>
      <c r="G138" s="21">
        <f t="shared" si="10"/>
        <v>80</v>
      </c>
      <c r="I138" s="8">
        <f t="shared" si="11"/>
        <v>2</v>
      </c>
      <c r="J138" s="18">
        <f t="shared" si="12"/>
        <v>40</v>
      </c>
    </row>
    <row r="139" spans="1:10">
      <c r="A139" s="9">
        <v>27</v>
      </c>
      <c r="B139" s="8" t="s">
        <v>845</v>
      </c>
      <c r="C139" s="9">
        <v>35</v>
      </c>
      <c r="F139" s="9">
        <v>35</v>
      </c>
      <c r="G139" s="21">
        <f t="shared" si="10"/>
        <v>70</v>
      </c>
      <c r="I139" s="8">
        <f t="shared" si="11"/>
        <v>2</v>
      </c>
      <c r="J139" s="18">
        <f t="shared" si="12"/>
        <v>35</v>
      </c>
    </row>
    <row r="140" spans="1:10">
      <c r="A140" s="9">
        <v>28</v>
      </c>
      <c r="B140" s="8" t="s">
        <v>846</v>
      </c>
      <c r="C140" s="9"/>
      <c r="E140" s="9">
        <v>35</v>
      </c>
      <c r="F140" s="9">
        <v>35</v>
      </c>
      <c r="G140" s="21">
        <f t="shared" si="10"/>
        <v>70</v>
      </c>
      <c r="I140" s="8">
        <f t="shared" si="11"/>
        <v>2</v>
      </c>
      <c r="J140" s="18">
        <f t="shared" si="12"/>
        <v>35</v>
      </c>
    </row>
    <row r="141" spans="1:10">
      <c r="A141" s="9">
        <v>29</v>
      </c>
      <c r="B141" s="8" t="s">
        <v>847</v>
      </c>
      <c r="C141" s="9"/>
      <c r="D141" s="9">
        <v>60</v>
      </c>
      <c r="G141" s="21">
        <f t="shared" si="10"/>
        <v>60</v>
      </c>
      <c r="I141" s="8">
        <f t="shared" si="11"/>
        <v>1</v>
      </c>
      <c r="J141" s="18">
        <f t="shared" si="12"/>
        <v>60</v>
      </c>
    </row>
    <row r="142" spans="1:10">
      <c r="A142" s="9">
        <v>30</v>
      </c>
      <c r="B142" s="8" t="s">
        <v>848</v>
      </c>
      <c r="C142" s="9"/>
      <c r="E142" s="9">
        <v>60</v>
      </c>
      <c r="G142" s="21">
        <f t="shared" si="10"/>
        <v>60</v>
      </c>
      <c r="I142" s="8">
        <f t="shared" si="11"/>
        <v>1</v>
      </c>
      <c r="J142" s="18">
        <f t="shared" si="12"/>
        <v>60</v>
      </c>
    </row>
    <row r="143" spans="1:10">
      <c r="A143" s="9">
        <v>31</v>
      </c>
      <c r="B143" s="8" t="s">
        <v>849</v>
      </c>
      <c r="C143" s="9"/>
      <c r="E143" s="9">
        <v>60</v>
      </c>
      <c r="G143" s="21">
        <f t="shared" si="10"/>
        <v>60</v>
      </c>
      <c r="I143" s="8">
        <f t="shared" si="11"/>
        <v>1</v>
      </c>
      <c r="J143" s="18">
        <f t="shared" si="12"/>
        <v>60</v>
      </c>
    </row>
    <row r="144" spans="1:10">
      <c r="A144" s="9">
        <v>32</v>
      </c>
      <c r="B144" s="8" t="s">
        <v>850</v>
      </c>
      <c r="C144" s="9">
        <v>40</v>
      </c>
      <c r="D144" s="71"/>
      <c r="E144" s="71">
        <v>20</v>
      </c>
      <c r="F144" s="71"/>
      <c r="G144" s="21">
        <f t="shared" si="10"/>
        <v>60</v>
      </c>
      <c r="I144" s="8">
        <f t="shared" si="11"/>
        <v>2</v>
      </c>
      <c r="J144" s="18">
        <f t="shared" si="12"/>
        <v>30</v>
      </c>
    </row>
    <row r="145" spans="1:10">
      <c r="A145" s="9">
        <v>33</v>
      </c>
      <c r="B145" s="8" t="s">
        <v>851</v>
      </c>
      <c r="C145" s="9"/>
      <c r="D145" s="9">
        <v>30</v>
      </c>
      <c r="E145" s="9">
        <v>20</v>
      </c>
      <c r="F145" s="9">
        <v>10</v>
      </c>
      <c r="G145" s="21">
        <f t="shared" si="10"/>
        <v>60</v>
      </c>
      <c r="I145" s="8">
        <f t="shared" si="11"/>
        <v>3</v>
      </c>
      <c r="J145" s="18">
        <f t="shared" si="12"/>
        <v>20</v>
      </c>
    </row>
    <row r="146" spans="1:10">
      <c r="A146" s="9">
        <v>34</v>
      </c>
      <c r="B146" s="8" t="s">
        <v>852</v>
      </c>
      <c r="C146" s="9"/>
      <c r="D146" s="9">
        <v>25</v>
      </c>
      <c r="E146" s="9">
        <v>15</v>
      </c>
      <c r="F146" s="9">
        <v>15</v>
      </c>
      <c r="G146" s="21">
        <f t="shared" si="10"/>
        <v>55</v>
      </c>
      <c r="I146" s="8">
        <f t="shared" si="11"/>
        <v>3</v>
      </c>
      <c r="J146" s="18">
        <f t="shared" si="12"/>
        <v>18.333333333333332</v>
      </c>
    </row>
    <row r="147" spans="1:10">
      <c r="A147" s="9">
        <v>35</v>
      </c>
      <c r="B147" s="8" t="s">
        <v>837</v>
      </c>
      <c r="C147" s="9">
        <v>50</v>
      </c>
      <c r="G147" s="21">
        <f t="shared" si="10"/>
        <v>50</v>
      </c>
      <c r="I147" s="8">
        <f t="shared" si="11"/>
        <v>1</v>
      </c>
      <c r="J147" s="18">
        <f t="shared" si="12"/>
        <v>50</v>
      </c>
    </row>
    <row r="148" spans="1:10">
      <c r="A148" s="9">
        <v>36</v>
      </c>
      <c r="B148" s="8" t="s">
        <v>853</v>
      </c>
      <c r="C148" s="9"/>
      <c r="D148" s="9">
        <v>50</v>
      </c>
      <c r="G148" s="21">
        <f t="shared" si="10"/>
        <v>50</v>
      </c>
      <c r="I148" s="8">
        <f t="shared" si="11"/>
        <v>1</v>
      </c>
      <c r="J148" s="18">
        <f t="shared" si="12"/>
        <v>50</v>
      </c>
    </row>
    <row r="149" spans="1:10">
      <c r="A149" s="9">
        <v>37</v>
      </c>
      <c r="B149" s="8" t="s">
        <v>854</v>
      </c>
      <c r="C149" s="9"/>
      <c r="E149" s="9">
        <v>50</v>
      </c>
      <c r="G149" s="21">
        <f t="shared" si="10"/>
        <v>50</v>
      </c>
      <c r="I149" s="8">
        <f t="shared" si="11"/>
        <v>1</v>
      </c>
      <c r="J149" s="18">
        <f t="shared" si="12"/>
        <v>50</v>
      </c>
    </row>
    <row r="150" spans="1:10">
      <c r="A150" s="9">
        <v>38</v>
      </c>
      <c r="B150" s="8" t="s">
        <v>855</v>
      </c>
      <c r="C150" s="9"/>
      <c r="E150" s="9">
        <v>50</v>
      </c>
      <c r="G150" s="21">
        <f t="shared" si="10"/>
        <v>50</v>
      </c>
      <c r="I150" s="8">
        <f t="shared" si="11"/>
        <v>1</v>
      </c>
      <c r="J150" s="18">
        <f t="shared" si="12"/>
        <v>50</v>
      </c>
    </row>
    <row r="151" spans="1:10">
      <c r="A151" s="9">
        <v>39</v>
      </c>
      <c r="B151" s="8" t="s">
        <v>856</v>
      </c>
      <c r="C151" s="9"/>
      <c r="E151" s="9">
        <v>50</v>
      </c>
      <c r="G151" s="21">
        <f t="shared" si="10"/>
        <v>50</v>
      </c>
      <c r="I151" s="8">
        <f t="shared" si="11"/>
        <v>1</v>
      </c>
      <c r="J151" s="18">
        <f t="shared" si="12"/>
        <v>50</v>
      </c>
    </row>
    <row r="152" spans="1:10">
      <c r="A152" s="9">
        <v>40</v>
      </c>
      <c r="B152" s="8" t="s">
        <v>857</v>
      </c>
      <c r="C152" s="9"/>
      <c r="E152" s="9">
        <v>50</v>
      </c>
      <c r="G152" s="21">
        <f t="shared" si="10"/>
        <v>50</v>
      </c>
      <c r="I152" s="8">
        <f t="shared" si="11"/>
        <v>1</v>
      </c>
      <c r="J152" s="18">
        <f t="shared" si="12"/>
        <v>50</v>
      </c>
    </row>
    <row r="153" spans="1:10">
      <c r="A153" s="9">
        <v>41</v>
      </c>
      <c r="B153" s="8" t="s">
        <v>858</v>
      </c>
      <c r="C153" s="9">
        <v>40</v>
      </c>
      <c r="E153" s="71">
        <v>10</v>
      </c>
      <c r="G153" s="21">
        <f t="shared" si="10"/>
        <v>50</v>
      </c>
      <c r="I153" s="8">
        <f t="shared" si="11"/>
        <v>2</v>
      </c>
      <c r="J153" s="18">
        <f t="shared" si="12"/>
        <v>25</v>
      </c>
    </row>
    <row r="154" spans="1:10">
      <c r="A154" s="9">
        <v>42</v>
      </c>
      <c r="B154" s="8" t="s">
        <v>859</v>
      </c>
      <c r="C154" s="9">
        <v>40</v>
      </c>
      <c r="E154" s="9">
        <v>10</v>
      </c>
      <c r="F154" s="71"/>
      <c r="G154" s="21">
        <f t="shared" si="10"/>
        <v>50</v>
      </c>
      <c r="I154" s="8">
        <f t="shared" si="11"/>
        <v>2</v>
      </c>
      <c r="J154" s="18">
        <f t="shared" si="12"/>
        <v>25</v>
      </c>
    </row>
    <row r="155" spans="1:10">
      <c r="A155" s="9">
        <v>43</v>
      </c>
      <c r="B155" s="8" t="s">
        <v>860</v>
      </c>
      <c r="C155" s="9">
        <v>35</v>
      </c>
      <c r="D155" s="71"/>
      <c r="E155" s="71">
        <v>15</v>
      </c>
      <c r="F155" s="71"/>
      <c r="G155" s="21">
        <f t="shared" si="10"/>
        <v>50</v>
      </c>
      <c r="I155" s="8">
        <f t="shared" si="11"/>
        <v>2</v>
      </c>
      <c r="J155" s="18">
        <f t="shared" si="12"/>
        <v>25</v>
      </c>
    </row>
    <row r="156" spans="1:10">
      <c r="A156" s="9">
        <v>44</v>
      </c>
      <c r="B156" s="8" t="s">
        <v>861</v>
      </c>
      <c r="C156" s="9"/>
      <c r="D156" s="9">
        <v>35</v>
      </c>
      <c r="E156" s="9">
        <v>15</v>
      </c>
      <c r="G156" s="21">
        <f t="shared" si="10"/>
        <v>50</v>
      </c>
      <c r="I156" s="8">
        <f t="shared" si="11"/>
        <v>2</v>
      </c>
      <c r="J156" s="18">
        <f t="shared" si="12"/>
        <v>25</v>
      </c>
    </row>
    <row r="157" spans="1:10">
      <c r="A157" s="9">
        <v>45</v>
      </c>
      <c r="B157" s="8" t="s">
        <v>862</v>
      </c>
      <c r="C157" s="9">
        <v>30</v>
      </c>
      <c r="E157" s="71">
        <v>20</v>
      </c>
      <c r="G157" s="21">
        <f t="shared" si="10"/>
        <v>50</v>
      </c>
      <c r="I157" s="8">
        <f t="shared" si="11"/>
        <v>2</v>
      </c>
      <c r="J157" s="18">
        <f t="shared" si="12"/>
        <v>25</v>
      </c>
    </row>
    <row r="158" spans="1:10">
      <c r="A158" s="9">
        <v>46</v>
      </c>
      <c r="B158" s="8" t="s">
        <v>863</v>
      </c>
      <c r="C158" s="9"/>
      <c r="D158" s="9">
        <v>30</v>
      </c>
      <c r="E158" s="9">
        <v>20</v>
      </c>
      <c r="G158" s="21">
        <f t="shared" si="10"/>
        <v>50</v>
      </c>
      <c r="I158" s="8">
        <f t="shared" si="11"/>
        <v>2</v>
      </c>
      <c r="J158" s="18">
        <f t="shared" si="12"/>
        <v>25</v>
      </c>
    </row>
    <row r="159" spans="1:10">
      <c r="A159" s="9">
        <v>47</v>
      </c>
      <c r="B159" s="8" t="s">
        <v>864</v>
      </c>
      <c r="C159" s="9">
        <v>25</v>
      </c>
      <c r="F159" s="9">
        <v>25</v>
      </c>
      <c r="G159" s="21">
        <f t="shared" si="10"/>
        <v>50</v>
      </c>
      <c r="I159" s="8">
        <f t="shared" si="11"/>
        <v>2</v>
      </c>
      <c r="J159" s="18">
        <f t="shared" si="12"/>
        <v>25</v>
      </c>
    </row>
    <row r="160" spans="1:10">
      <c r="A160" s="9">
        <v>48</v>
      </c>
      <c r="B160" s="8" t="s">
        <v>865</v>
      </c>
      <c r="C160" s="9"/>
      <c r="D160" s="9">
        <v>25</v>
      </c>
      <c r="E160" s="9">
        <v>10</v>
      </c>
      <c r="F160" s="9">
        <v>15</v>
      </c>
      <c r="G160" s="21">
        <f t="shared" si="10"/>
        <v>50</v>
      </c>
      <c r="I160" s="8">
        <f t="shared" si="11"/>
        <v>3</v>
      </c>
      <c r="J160" s="18">
        <f t="shared" si="12"/>
        <v>16.666666666666668</v>
      </c>
    </row>
    <row r="161" spans="1:10">
      <c r="A161" s="9">
        <v>49</v>
      </c>
      <c r="B161" s="8" t="s">
        <v>866</v>
      </c>
      <c r="C161" s="9">
        <v>20</v>
      </c>
      <c r="F161" s="9">
        <v>25</v>
      </c>
      <c r="G161" s="21">
        <f t="shared" si="10"/>
        <v>45</v>
      </c>
      <c r="I161" s="8">
        <f t="shared" si="11"/>
        <v>2</v>
      </c>
      <c r="J161" s="18">
        <f t="shared" si="12"/>
        <v>22.5</v>
      </c>
    </row>
    <row r="162" spans="1:10">
      <c r="A162" s="9">
        <v>50</v>
      </c>
      <c r="B162" s="8" t="s">
        <v>867</v>
      </c>
      <c r="C162" s="9">
        <v>25</v>
      </c>
      <c r="E162" s="9">
        <v>15</v>
      </c>
      <c r="F162" s="9">
        <v>5</v>
      </c>
      <c r="G162" s="21">
        <f t="shared" si="10"/>
        <v>45</v>
      </c>
      <c r="I162" s="8">
        <f t="shared" si="11"/>
        <v>3</v>
      </c>
      <c r="J162" s="18">
        <f t="shared" si="12"/>
        <v>15</v>
      </c>
    </row>
    <row r="164" spans="1:10">
      <c r="A164" s="10"/>
      <c r="B164" s="74" t="s">
        <v>868</v>
      </c>
      <c r="C164" s="75"/>
      <c r="D164" s="74"/>
      <c r="E164" s="74"/>
      <c r="F164" s="75"/>
      <c r="G164" s="74"/>
      <c r="H164" s="75"/>
      <c r="I164" s="74"/>
      <c r="J164" s="30"/>
    </row>
    <row r="165" spans="1:10">
      <c r="A165" s="10"/>
      <c r="B165" s="97"/>
      <c r="C165" s="101">
        <v>43072</v>
      </c>
      <c r="D165" s="100">
        <v>43155</v>
      </c>
      <c r="E165" s="100">
        <v>43162</v>
      </c>
      <c r="F165" s="101">
        <v>43232</v>
      </c>
      <c r="G165" s="97"/>
      <c r="H165" s="102"/>
      <c r="I165" s="97"/>
    </row>
    <row r="166" spans="1:10">
      <c r="A166" s="10"/>
      <c r="B166" s="30" t="s">
        <v>0</v>
      </c>
      <c r="C166" s="22" t="s">
        <v>759</v>
      </c>
      <c r="D166" s="22" t="s">
        <v>768</v>
      </c>
      <c r="E166" s="22" t="s">
        <v>763</v>
      </c>
      <c r="F166" s="22" t="s">
        <v>760</v>
      </c>
      <c r="G166" s="21" t="s">
        <v>1</v>
      </c>
      <c r="H166" s="9" t="s">
        <v>3</v>
      </c>
      <c r="I166" s="9" t="s">
        <v>2</v>
      </c>
      <c r="J166" s="31" t="s">
        <v>4</v>
      </c>
    </row>
    <row r="167" spans="1:10">
      <c r="A167" s="9">
        <v>1</v>
      </c>
      <c r="B167" s="30" t="s">
        <v>819</v>
      </c>
      <c r="C167" s="9">
        <v>80</v>
      </c>
      <c r="D167" s="21">
        <v>100</v>
      </c>
      <c r="E167" s="9">
        <v>50</v>
      </c>
      <c r="F167" s="9">
        <v>80</v>
      </c>
      <c r="G167" s="21">
        <f t="shared" ref="G167:G216" si="13">SUM(C167:F167)</f>
        <v>310</v>
      </c>
      <c r="H167" s="9">
        <v>1</v>
      </c>
      <c r="I167" s="8">
        <f t="shared" ref="I167:I216" si="14">COUNT(C167:F167)-COUNTIF(C167:F167,0)</f>
        <v>4</v>
      </c>
      <c r="J167" s="18">
        <f t="shared" ref="J167:J216" si="15">G167/I167</f>
        <v>77.5</v>
      </c>
    </row>
    <row r="168" spans="1:10">
      <c r="A168" s="9">
        <v>2</v>
      </c>
      <c r="B168" s="8" t="s">
        <v>869</v>
      </c>
      <c r="C168" s="71">
        <v>70</v>
      </c>
      <c r="D168" s="71">
        <v>80</v>
      </c>
      <c r="E168" s="71">
        <v>70</v>
      </c>
      <c r="F168" s="71">
        <v>70</v>
      </c>
      <c r="G168" s="21">
        <f t="shared" si="13"/>
        <v>290</v>
      </c>
      <c r="H168" s="9"/>
      <c r="I168" s="8">
        <f t="shared" si="14"/>
        <v>4</v>
      </c>
      <c r="J168" s="18">
        <f t="shared" si="15"/>
        <v>72.5</v>
      </c>
    </row>
    <row r="169" spans="1:10">
      <c r="A169" s="9">
        <v>3</v>
      </c>
      <c r="B169" s="8" t="s">
        <v>804</v>
      </c>
      <c r="C169" s="9">
        <v>80</v>
      </c>
      <c r="D169" s="71">
        <v>70</v>
      </c>
      <c r="E169" s="71">
        <v>20</v>
      </c>
      <c r="F169" s="71">
        <v>60</v>
      </c>
      <c r="G169" s="21">
        <f t="shared" si="13"/>
        <v>230</v>
      </c>
      <c r="H169" s="9"/>
      <c r="I169" s="8">
        <f t="shared" si="14"/>
        <v>4</v>
      </c>
      <c r="J169" s="18">
        <f t="shared" si="15"/>
        <v>57.5</v>
      </c>
    </row>
    <row r="170" spans="1:10">
      <c r="A170" s="9">
        <v>4</v>
      </c>
      <c r="B170" s="8" t="s">
        <v>806</v>
      </c>
      <c r="C170" s="9"/>
      <c r="D170" s="21">
        <v>100</v>
      </c>
      <c r="E170" s="71">
        <v>80</v>
      </c>
      <c r="G170" s="21">
        <f t="shared" si="13"/>
        <v>180</v>
      </c>
      <c r="H170" s="9">
        <v>1</v>
      </c>
      <c r="I170" s="8">
        <f t="shared" si="14"/>
        <v>2</v>
      </c>
      <c r="J170" s="18">
        <f t="shared" si="15"/>
        <v>90</v>
      </c>
    </row>
    <row r="171" spans="1:10">
      <c r="A171" s="9">
        <v>5</v>
      </c>
      <c r="B171" s="8" t="s">
        <v>824</v>
      </c>
      <c r="C171" s="9">
        <v>40</v>
      </c>
      <c r="D171" s="71">
        <v>60</v>
      </c>
      <c r="E171" s="71">
        <v>80</v>
      </c>
      <c r="F171" s="71"/>
      <c r="G171" s="21">
        <f t="shared" si="13"/>
        <v>180</v>
      </c>
      <c r="H171" s="9"/>
      <c r="I171" s="8">
        <f t="shared" si="14"/>
        <v>3</v>
      </c>
      <c r="J171" s="18">
        <f t="shared" si="15"/>
        <v>60</v>
      </c>
    </row>
    <row r="172" spans="1:10">
      <c r="A172" s="9">
        <v>6</v>
      </c>
      <c r="B172" s="8" t="s">
        <v>828</v>
      </c>
      <c r="C172" s="9"/>
      <c r="D172" s="9">
        <v>80</v>
      </c>
      <c r="E172" s="9">
        <v>70</v>
      </c>
      <c r="G172" s="21">
        <f t="shared" si="13"/>
        <v>150</v>
      </c>
      <c r="H172" s="9"/>
      <c r="I172" s="8">
        <f t="shared" si="14"/>
        <v>2</v>
      </c>
      <c r="J172" s="18">
        <f t="shared" si="15"/>
        <v>75</v>
      </c>
    </row>
    <row r="173" spans="1:10">
      <c r="A173" s="9">
        <v>7</v>
      </c>
      <c r="B173" s="8" t="s">
        <v>870</v>
      </c>
      <c r="C173" s="9"/>
      <c r="D173" s="9">
        <v>70</v>
      </c>
      <c r="E173" s="9">
        <v>20</v>
      </c>
      <c r="F173" s="9">
        <v>60</v>
      </c>
      <c r="G173" s="21">
        <f t="shared" si="13"/>
        <v>150</v>
      </c>
      <c r="H173" s="9"/>
      <c r="I173" s="8">
        <f t="shared" si="14"/>
        <v>3</v>
      </c>
      <c r="J173" s="18">
        <f t="shared" si="15"/>
        <v>50</v>
      </c>
    </row>
    <row r="174" spans="1:10">
      <c r="A174" s="9">
        <v>8</v>
      </c>
      <c r="B174" s="8" t="s">
        <v>832</v>
      </c>
      <c r="C174" s="9"/>
      <c r="E174" s="9">
        <v>40</v>
      </c>
      <c r="F174" s="21">
        <v>100</v>
      </c>
      <c r="G174" s="21">
        <f t="shared" si="13"/>
        <v>140</v>
      </c>
      <c r="H174" s="9">
        <v>1</v>
      </c>
      <c r="I174" s="8">
        <f t="shared" si="14"/>
        <v>2</v>
      </c>
      <c r="J174" s="18">
        <f t="shared" si="15"/>
        <v>70</v>
      </c>
    </row>
    <row r="175" spans="1:10">
      <c r="A175" s="9">
        <v>9</v>
      </c>
      <c r="B175" s="8" t="s">
        <v>785</v>
      </c>
      <c r="C175" s="9"/>
      <c r="E175" s="9">
        <v>40</v>
      </c>
      <c r="F175" s="21">
        <v>100</v>
      </c>
      <c r="G175" s="21">
        <f t="shared" si="13"/>
        <v>140</v>
      </c>
      <c r="H175" s="9">
        <v>1</v>
      </c>
      <c r="I175" s="8">
        <f t="shared" si="14"/>
        <v>2</v>
      </c>
      <c r="J175" s="18">
        <f t="shared" si="15"/>
        <v>70</v>
      </c>
    </row>
    <row r="176" spans="1:10">
      <c r="A176" s="9">
        <v>10</v>
      </c>
      <c r="B176" s="8" t="s">
        <v>822</v>
      </c>
      <c r="C176" s="9">
        <v>70</v>
      </c>
      <c r="D176" s="71"/>
      <c r="E176" s="71"/>
      <c r="F176" s="71">
        <v>70</v>
      </c>
      <c r="G176" s="21">
        <f t="shared" si="13"/>
        <v>140</v>
      </c>
      <c r="H176" s="9"/>
      <c r="I176" s="8">
        <f t="shared" si="14"/>
        <v>2</v>
      </c>
      <c r="J176" s="18">
        <f t="shared" si="15"/>
        <v>70</v>
      </c>
    </row>
    <row r="177" spans="1:10">
      <c r="A177" s="9">
        <v>11</v>
      </c>
      <c r="B177" s="8" t="s">
        <v>803</v>
      </c>
      <c r="C177" s="9"/>
      <c r="E177" s="9">
        <v>50</v>
      </c>
      <c r="F177" s="9">
        <v>80</v>
      </c>
      <c r="G177" s="21">
        <f t="shared" si="13"/>
        <v>130</v>
      </c>
      <c r="H177" s="9"/>
      <c r="I177" s="8">
        <f t="shared" si="14"/>
        <v>2</v>
      </c>
      <c r="J177" s="18">
        <f t="shared" si="15"/>
        <v>65</v>
      </c>
    </row>
    <row r="178" spans="1:10">
      <c r="A178" s="9">
        <v>12</v>
      </c>
      <c r="B178" s="8" t="s">
        <v>805</v>
      </c>
      <c r="C178" s="9">
        <v>40</v>
      </c>
      <c r="D178" s="71">
        <v>60</v>
      </c>
      <c r="E178" s="71">
        <v>15</v>
      </c>
      <c r="F178" s="71"/>
      <c r="G178" s="21">
        <f t="shared" si="13"/>
        <v>115</v>
      </c>
      <c r="H178" s="9"/>
      <c r="I178" s="8">
        <f t="shared" si="14"/>
        <v>3</v>
      </c>
      <c r="J178" s="18">
        <f t="shared" si="15"/>
        <v>38.333333333333336</v>
      </c>
    </row>
    <row r="179" spans="1:10">
      <c r="A179" s="9">
        <v>13</v>
      </c>
      <c r="B179" s="8" t="s">
        <v>871</v>
      </c>
      <c r="C179" s="21">
        <v>100</v>
      </c>
      <c r="D179" s="71"/>
      <c r="E179" s="94"/>
      <c r="F179" s="71"/>
      <c r="G179" s="21">
        <f t="shared" si="13"/>
        <v>100</v>
      </c>
      <c r="H179" s="9">
        <v>1</v>
      </c>
      <c r="I179" s="8">
        <f t="shared" si="14"/>
        <v>1</v>
      </c>
      <c r="J179" s="18">
        <f t="shared" si="15"/>
        <v>100</v>
      </c>
    </row>
    <row r="180" spans="1:10">
      <c r="A180" s="9">
        <v>14</v>
      </c>
      <c r="B180" s="8" t="s">
        <v>781</v>
      </c>
      <c r="C180" s="21">
        <v>100</v>
      </c>
      <c r="D180" s="71"/>
      <c r="E180" s="71"/>
      <c r="F180" s="71"/>
      <c r="G180" s="21">
        <f t="shared" si="13"/>
        <v>100</v>
      </c>
      <c r="H180" s="9">
        <v>1</v>
      </c>
      <c r="I180" s="8">
        <f t="shared" si="14"/>
        <v>1</v>
      </c>
      <c r="J180" s="18">
        <f t="shared" si="15"/>
        <v>100</v>
      </c>
    </row>
    <row r="181" spans="1:10">
      <c r="A181" s="9">
        <v>15</v>
      </c>
      <c r="B181" s="8" t="s">
        <v>831</v>
      </c>
      <c r="C181" s="9"/>
      <c r="E181" s="21">
        <v>100</v>
      </c>
      <c r="G181" s="21">
        <f t="shared" si="13"/>
        <v>100</v>
      </c>
      <c r="H181" s="9">
        <v>1</v>
      </c>
      <c r="I181" s="8">
        <f t="shared" si="14"/>
        <v>1</v>
      </c>
      <c r="J181" s="18">
        <f t="shared" si="15"/>
        <v>100</v>
      </c>
    </row>
    <row r="182" spans="1:10">
      <c r="A182" s="9">
        <v>16</v>
      </c>
      <c r="B182" s="8" t="s">
        <v>782</v>
      </c>
      <c r="C182" s="9"/>
      <c r="E182" s="21">
        <v>100</v>
      </c>
      <c r="G182" s="21">
        <f t="shared" si="13"/>
        <v>100</v>
      </c>
      <c r="H182" s="9">
        <v>1</v>
      </c>
      <c r="I182" s="8">
        <f t="shared" si="14"/>
        <v>1</v>
      </c>
      <c r="J182" s="18">
        <f t="shared" si="15"/>
        <v>100</v>
      </c>
    </row>
    <row r="183" spans="1:10">
      <c r="A183" s="9">
        <v>17</v>
      </c>
      <c r="B183" s="8" t="s">
        <v>834</v>
      </c>
      <c r="C183" s="9">
        <v>50</v>
      </c>
      <c r="D183" s="9">
        <v>50</v>
      </c>
      <c r="E183" s="21"/>
      <c r="G183" s="21">
        <f t="shared" si="13"/>
        <v>100</v>
      </c>
      <c r="H183" s="9"/>
      <c r="I183" s="8">
        <f t="shared" si="14"/>
        <v>2</v>
      </c>
      <c r="J183" s="18">
        <f t="shared" si="15"/>
        <v>50</v>
      </c>
    </row>
    <row r="184" spans="1:10">
      <c r="A184" s="9">
        <v>18</v>
      </c>
      <c r="B184" s="8" t="s">
        <v>872</v>
      </c>
      <c r="C184" s="9">
        <v>50</v>
      </c>
      <c r="D184" s="9">
        <v>50</v>
      </c>
      <c r="G184" s="21">
        <f t="shared" si="13"/>
        <v>100</v>
      </c>
      <c r="H184" s="9"/>
      <c r="I184" s="8">
        <f t="shared" si="14"/>
        <v>2</v>
      </c>
      <c r="J184" s="18">
        <f t="shared" si="15"/>
        <v>50</v>
      </c>
    </row>
    <row r="185" spans="1:10">
      <c r="A185" s="9">
        <v>19</v>
      </c>
      <c r="B185" s="8" t="s">
        <v>851</v>
      </c>
      <c r="C185" s="9">
        <v>20</v>
      </c>
      <c r="D185" s="9">
        <v>40</v>
      </c>
      <c r="E185" s="9">
        <v>15</v>
      </c>
      <c r="F185" s="9">
        <v>25</v>
      </c>
      <c r="G185" s="21">
        <f t="shared" si="13"/>
        <v>100</v>
      </c>
      <c r="H185" s="9"/>
      <c r="I185" s="8">
        <f t="shared" si="14"/>
        <v>4</v>
      </c>
      <c r="J185" s="18">
        <f t="shared" si="15"/>
        <v>25</v>
      </c>
    </row>
    <row r="186" spans="1:10">
      <c r="A186" s="9">
        <v>20</v>
      </c>
      <c r="B186" s="8" t="s">
        <v>873</v>
      </c>
      <c r="C186" s="9">
        <v>20</v>
      </c>
      <c r="D186" s="9">
        <v>40</v>
      </c>
      <c r="E186" s="9">
        <v>15</v>
      </c>
      <c r="F186" s="9">
        <v>25</v>
      </c>
      <c r="G186" s="21">
        <f t="shared" si="13"/>
        <v>100</v>
      </c>
      <c r="H186" s="9"/>
      <c r="I186" s="8">
        <f t="shared" si="14"/>
        <v>4</v>
      </c>
      <c r="J186" s="18">
        <f t="shared" si="15"/>
        <v>25</v>
      </c>
    </row>
    <row r="187" spans="1:10">
      <c r="A187" s="9">
        <v>21</v>
      </c>
      <c r="B187" s="8" t="s">
        <v>802</v>
      </c>
      <c r="C187" s="9">
        <v>50</v>
      </c>
      <c r="D187" s="21"/>
      <c r="E187" s="9">
        <v>35</v>
      </c>
      <c r="G187" s="21">
        <f t="shared" si="13"/>
        <v>85</v>
      </c>
      <c r="H187" s="9"/>
      <c r="I187" s="8">
        <f t="shared" si="14"/>
        <v>2</v>
      </c>
      <c r="J187" s="18">
        <f t="shared" si="15"/>
        <v>42.5</v>
      </c>
    </row>
    <row r="188" spans="1:10">
      <c r="A188" s="9">
        <v>22</v>
      </c>
      <c r="B188" s="8" t="s">
        <v>821</v>
      </c>
      <c r="C188" s="94">
        <v>50</v>
      </c>
      <c r="D188" s="71"/>
      <c r="E188" s="71">
        <v>30</v>
      </c>
      <c r="F188" s="94"/>
      <c r="G188" s="21">
        <f t="shared" si="13"/>
        <v>80</v>
      </c>
      <c r="H188" s="9"/>
      <c r="I188" s="8">
        <f t="shared" si="14"/>
        <v>2</v>
      </c>
      <c r="J188" s="18">
        <f t="shared" si="15"/>
        <v>40</v>
      </c>
    </row>
    <row r="189" spans="1:10">
      <c r="A189" s="9">
        <v>23</v>
      </c>
      <c r="B189" s="8" t="s">
        <v>850</v>
      </c>
      <c r="C189" s="9">
        <v>40</v>
      </c>
      <c r="E189" s="9">
        <v>40</v>
      </c>
      <c r="G189" s="21">
        <f t="shared" si="13"/>
        <v>80</v>
      </c>
      <c r="H189" s="9"/>
      <c r="I189" s="8">
        <f t="shared" si="14"/>
        <v>2</v>
      </c>
      <c r="J189" s="18">
        <f t="shared" si="15"/>
        <v>40</v>
      </c>
    </row>
    <row r="190" spans="1:10">
      <c r="A190" s="9">
        <v>24</v>
      </c>
      <c r="B190" s="8" t="s">
        <v>874</v>
      </c>
      <c r="C190" s="9">
        <v>40</v>
      </c>
      <c r="E190" s="9">
        <v>40</v>
      </c>
      <c r="G190" s="21">
        <f t="shared" si="13"/>
        <v>80</v>
      </c>
      <c r="H190" s="9"/>
      <c r="I190" s="8">
        <f t="shared" si="14"/>
        <v>2</v>
      </c>
      <c r="J190" s="18">
        <f t="shared" si="15"/>
        <v>40</v>
      </c>
    </row>
    <row r="191" spans="1:10">
      <c r="A191" s="9">
        <v>25</v>
      </c>
      <c r="B191" s="8" t="s">
        <v>825</v>
      </c>
      <c r="C191" s="9">
        <v>60</v>
      </c>
      <c r="D191" s="71"/>
      <c r="E191" s="71">
        <v>15</v>
      </c>
      <c r="F191" s="71"/>
      <c r="G191" s="21">
        <f t="shared" si="13"/>
        <v>75</v>
      </c>
      <c r="H191" s="9"/>
      <c r="I191" s="8">
        <f t="shared" si="14"/>
        <v>2</v>
      </c>
      <c r="J191" s="18">
        <f t="shared" si="15"/>
        <v>37.5</v>
      </c>
    </row>
    <row r="192" spans="1:10">
      <c r="A192" s="9">
        <v>26</v>
      </c>
      <c r="B192" s="8" t="s">
        <v>809</v>
      </c>
      <c r="C192" s="9">
        <v>60</v>
      </c>
      <c r="G192" s="21">
        <f t="shared" si="13"/>
        <v>60</v>
      </c>
      <c r="H192" s="9"/>
      <c r="I192" s="8">
        <f t="shared" si="14"/>
        <v>1</v>
      </c>
      <c r="J192" s="18">
        <f t="shared" si="15"/>
        <v>60</v>
      </c>
    </row>
    <row r="193" spans="1:10">
      <c r="A193" s="9">
        <v>27</v>
      </c>
      <c r="B193" s="8" t="s">
        <v>875</v>
      </c>
      <c r="C193" s="9"/>
      <c r="E193" s="9">
        <v>60</v>
      </c>
      <c r="G193" s="21">
        <f t="shared" si="13"/>
        <v>60</v>
      </c>
      <c r="H193" s="9"/>
      <c r="I193" s="8">
        <f t="shared" si="14"/>
        <v>1</v>
      </c>
      <c r="J193" s="18">
        <f t="shared" si="15"/>
        <v>60</v>
      </c>
    </row>
    <row r="194" spans="1:10">
      <c r="A194" s="9">
        <v>28</v>
      </c>
      <c r="B194" s="8" t="s">
        <v>808</v>
      </c>
      <c r="C194" s="9"/>
      <c r="E194" s="9">
        <v>60</v>
      </c>
      <c r="G194" s="21">
        <f t="shared" si="13"/>
        <v>60</v>
      </c>
      <c r="H194" s="9"/>
      <c r="I194" s="8">
        <f t="shared" si="14"/>
        <v>1</v>
      </c>
      <c r="J194" s="18">
        <f t="shared" si="15"/>
        <v>60</v>
      </c>
    </row>
    <row r="195" spans="1:10">
      <c r="A195" s="9">
        <v>29</v>
      </c>
      <c r="B195" s="8" t="s">
        <v>876</v>
      </c>
      <c r="C195" s="9"/>
      <c r="D195" s="9">
        <v>25</v>
      </c>
      <c r="E195" s="9">
        <v>15</v>
      </c>
      <c r="F195" s="9">
        <v>20</v>
      </c>
      <c r="G195" s="21">
        <f t="shared" si="13"/>
        <v>60</v>
      </c>
      <c r="H195" s="9"/>
      <c r="I195" s="8">
        <f t="shared" si="14"/>
        <v>3</v>
      </c>
      <c r="J195" s="18">
        <f t="shared" si="15"/>
        <v>20</v>
      </c>
    </row>
    <row r="196" spans="1:10">
      <c r="A196" s="9">
        <v>30</v>
      </c>
      <c r="B196" s="8" t="s">
        <v>790</v>
      </c>
      <c r="C196" s="9"/>
      <c r="D196" s="9">
        <v>25</v>
      </c>
      <c r="E196" s="9">
        <v>15</v>
      </c>
      <c r="F196" s="9">
        <v>20</v>
      </c>
      <c r="G196" s="21">
        <f t="shared" si="13"/>
        <v>60</v>
      </c>
      <c r="H196" s="9"/>
      <c r="I196" s="8">
        <f t="shared" si="14"/>
        <v>3</v>
      </c>
      <c r="J196" s="18">
        <f t="shared" si="15"/>
        <v>20</v>
      </c>
    </row>
    <row r="197" spans="1:10">
      <c r="A197" s="9">
        <v>31</v>
      </c>
      <c r="B197" s="8" t="s">
        <v>837</v>
      </c>
      <c r="C197" s="9">
        <v>40</v>
      </c>
      <c r="E197" s="9">
        <v>15</v>
      </c>
      <c r="G197" s="21">
        <f t="shared" si="13"/>
        <v>55</v>
      </c>
      <c r="H197" s="9"/>
      <c r="I197" s="8">
        <f t="shared" si="14"/>
        <v>2</v>
      </c>
      <c r="J197" s="18">
        <f t="shared" si="15"/>
        <v>27.5</v>
      </c>
    </row>
    <row r="198" spans="1:10">
      <c r="A198" s="9">
        <v>32</v>
      </c>
      <c r="B198" s="8" t="s">
        <v>860</v>
      </c>
      <c r="C198" s="9">
        <v>20</v>
      </c>
      <c r="E198" s="9">
        <v>35</v>
      </c>
      <c r="G198" s="21">
        <f t="shared" si="13"/>
        <v>55</v>
      </c>
      <c r="H198" s="9"/>
      <c r="I198" s="8">
        <f t="shared" si="14"/>
        <v>2</v>
      </c>
      <c r="J198" s="18">
        <f t="shared" si="15"/>
        <v>27.5</v>
      </c>
    </row>
    <row r="199" spans="1:10">
      <c r="A199" s="9">
        <v>33</v>
      </c>
      <c r="B199" s="8" t="s">
        <v>877</v>
      </c>
      <c r="C199" s="71"/>
      <c r="D199" s="71"/>
      <c r="E199" s="71">
        <v>25</v>
      </c>
      <c r="F199" s="71">
        <v>30</v>
      </c>
      <c r="G199" s="21">
        <f t="shared" si="13"/>
        <v>55</v>
      </c>
      <c r="H199" s="9"/>
      <c r="I199" s="8">
        <f t="shared" si="14"/>
        <v>2</v>
      </c>
      <c r="J199" s="18">
        <f t="shared" si="15"/>
        <v>27.5</v>
      </c>
    </row>
    <row r="200" spans="1:10">
      <c r="A200" s="9">
        <v>34</v>
      </c>
      <c r="B200" s="8" t="s">
        <v>786</v>
      </c>
      <c r="C200" s="9"/>
      <c r="E200" s="9">
        <v>25</v>
      </c>
      <c r="F200" s="9">
        <v>30</v>
      </c>
      <c r="G200" s="21">
        <f t="shared" si="13"/>
        <v>55</v>
      </c>
      <c r="H200" s="9"/>
      <c r="I200" s="8">
        <f t="shared" si="14"/>
        <v>2</v>
      </c>
      <c r="J200" s="18">
        <f t="shared" si="15"/>
        <v>27.5</v>
      </c>
    </row>
    <row r="201" spans="1:10">
      <c r="A201" s="9">
        <v>35</v>
      </c>
      <c r="B201" s="8" t="s">
        <v>846</v>
      </c>
      <c r="C201" s="9"/>
      <c r="E201" s="9">
        <v>20</v>
      </c>
      <c r="F201" s="9">
        <v>35</v>
      </c>
      <c r="G201" s="21">
        <f t="shared" si="13"/>
        <v>55</v>
      </c>
      <c r="H201" s="9"/>
      <c r="I201" s="8">
        <f t="shared" si="14"/>
        <v>2</v>
      </c>
      <c r="J201" s="18">
        <f t="shared" si="15"/>
        <v>27.5</v>
      </c>
    </row>
    <row r="202" spans="1:10">
      <c r="A202" s="9">
        <v>36</v>
      </c>
      <c r="B202" s="8" t="s">
        <v>878</v>
      </c>
      <c r="C202" s="9"/>
      <c r="E202" s="9">
        <v>20</v>
      </c>
      <c r="F202" s="9">
        <v>35</v>
      </c>
      <c r="G202" s="21">
        <f t="shared" si="13"/>
        <v>55</v>
      </c>
      <c r="H202" s="9"/>
      <c r="I202" s="8">
        <f t="shared" si="14"/>
        <v>2</v>
      </c>
      <c r="J202" s="18">
        <f t="shared" si="15"/>
        <v>27.5</v>
      </c>
    </row>
    <row r="203" spans="1:10">
      <c r="A203" s="9">
        <v>37</v>
      </c>
      <c r="B203" s="8" t="s">
        <v>780</v>
      </c>
      <c r="C203" s="9">
        <v>20</v>
      </c>
      <c r="D203" s="9">
        <v>20</v>
      </c>
      <c r="E203" s="9">
        <v>15</v>
      </c>
      <c r="G203" s="21">
        <f t="shared" si="13"/>
        <v>55</v>
      </c>
      <c r="H203" s="9"/>
      <c r="I203" s="8">
        <f t="shared" si="14"/>
        <v>3</v>
      </c>
      <c r="J203" s="18">
        <f t="shared" si="15"/>
        <v>18.333333333333332</v>
      </c>
    </row>
    <row r="204" spans="1:10">
      <c r="A204" s="9">
        <v>38</v>
      </c>
      <c r="B204" s="8" t="s">
        <v>879</v>
      </c>
      <c r="C204" s="9"/>
      <c r="D204" s="9">
        <v>50</v>
      </c>
      <c r="G204" s="21">
        <f t="shared" si="13"/>
        <v>50</v>
      </c>
      <c r="H204" s="9"/>
      <c r="I204" s="8">
        <f t="shared" si="14"/>
        <v>1</v>
      </c>
      <c r="J204" s="18">
        <f t="shared" si="15"/>
        <v>50</v>
      </c>
    </row>
    <row r="205" spans="1:10">
      <c r="A205" s="9">
        <v>39</v>
      </c>
      <c r="B205" s="8" t="s">
        <v>778</v>
      </c>
      <c r="C205" s="9"/>
      <c r="D205" s="9">
        <v>50</v>
      </c>
      <c r="G205" s="21">
        <f t="shared" si="13"/>
        <v>50</v>
      </c>
      <c r="H205" s="9"/>
      <c r="I205" s="8">
        <f t="shared" si="14"/>
        <v>1</v>
      </c>
      <c r="J205" s="18">
        <f t="shared" si="15"/>
        <v>50</v>
      </c>
    </row>
    <row r="206" spans="1:10">
      <c r="A206" s="9">
        <v>40</v>
      </c>
      <c r="B206" s="8" t="s">
        <v>880</v>
      </c>
      <c r="C206" s="9">
        <v>40</v>
      </c>
      <c r="D206" s="94"/>
      <c r="E206" s="71"/>
      <c r="F206" s="71"/>
      <c r="G206" s="21">
        <f t="shared" si="13"/>
        <v>40</v>
      </c>
      <c r="H206" s="9"/>
      <c r="I206" s="8">
        <f t="shared" si="14"/>
        <v>1</v>
      </c>
      <c r="J206" s="18">
        <f t="shared" si="15"/>
        <v>40</v>
      </c>
    </row>
    <row r="207" spans="1:10">
      <c r="A207" s="9">
        <v>41</v>
      </c>
      <c r="B207" s="8" t="s">
        <v>784</v>
      </c>
      <c r="C207" s="9">
        <v>40</v>
      </c>
      <c r="G207" s="21">
        <f t="shared" si="13"/>
        <v>40</v>
      </c>
      <c r="H207" s="9"/>
      <c r="I207" s="8">
        <f t="shared" si="14"/>
        <v>1</v>
      </c>
      <c r="J207" s="18">
        <f t="shared" si="15"/>
        <v>40</v>
      </c>
    </row>
    <row r="208" spans="1:10">
      <c r="A208" s="9">
        <v>42</v>
      </c>
      <c r="B208" s="8" t="s">
        <v>881</v>
      </c>
      <c r="C208" s="9">
        <v>40</v>
      </c>
      <c r="G208" s="21">
        <f t="shared" si="13"/>
        <v>40</v>
      </c>
      <c r="H208" s="9"/>
      <c r="I208" s="8">
        <f t="shared" si="14"/>
        <v>1</v>
      </c>
      <c r="J208" s="18">
        <f t="shared" si="15"/>
        <v>40</v>
      </c>
    </row>
    <row r="209" spans="1:10">
      <c r="A209" s="9">
        <v>43</v>
      </c>
      <c r="B209" s="8" t="s">
        <v>844</v>
      </c>
      <c r="C209" s="9"/>
      <c r="F209" s="9">
        <v>40</v>
      </c>
      <c r="G209" s="21">
        <f t="shared" si="13"/>
        <v>40</v>
      </c>
      <c r="H209" s="9"/>
      <c r="I209" s="8">
        <f t="shared" si="14"/>
        <v>1</v>
      </c>
      <c r="J209" s="18">
        <f t="shared" si="15"/>
        <v>40</v>
      </c>
    </row>
    <row r="210" spans="1:10">
      <c r="A210" s="9">
        <v>44</v>
      </c>
      <c r="B210" s="8" t="s">
        <v>882</v>
      </c>
      <c r="C210" s="9"/>
      <c r="F210" s="9">
        <v>40</v>
      </c>
      <c r="G210" s="21">
        <f t="shared" si="13"/>
        <v>40</v>
      </c>
      <c r="H210" s="9"/>
      <c r="I210" s="8">
        <f t="shared" si="14"/>
        <v>1</v>
      </c>
      <c r="J210" s="18">
        <f t="shared" si="15"/>
        <v>40</v>
      </c>
    </row>
    <row r="211" spans="1:10">
      <c r="A211" s="9">
        <v>45</v>
      </c>
      <c r="B211" s="8" t="s">
        <v>852</v>
      </c>
      <c r="C211" s="9"/>
      <c r="D211" s="9">
        <v>30</v>
      </c>
      <c r="E211" s="9">
        <v>10</v>
      </c>
      <c r="G211" s="21">
        <f t="shared" si="13"/>
        <v>40</v>
      </c>
      <c r="H211" s="9"/>
      <c r="I211" s="8">
        <f t="shared" si="14"/>
        <v>2</v>
      </c>
      <c r="J211" s="18">
        <f t="shared" si="15"/>
        <v>20</v>
      </c>
    </row>
    <row r="212" spans="1:10">
      <c r="A212" s="9">
        <v>46</v>
      </c>
      <c r="B212" s="8" t="s">
        <v>810</v>
      </c>
      <c r="C212" s="9"/>
      <c r="D212" s="9">
        <v>30</v>
      </c>
      <c r="E212" s="9">
        <v>10</v>
      </c>
      <c r="G212" s="21">
        <f t="shared" si="13"/>
        <v>40</v>
      </c>
      <c r="H212" s="9"/>
      <c r="I212" s="8">
        <f t="shared" si="14"/>
        <v>2</v>
      </c>
      <c r="J212" s="18">
        <f t="shared" si="15"/>
        <v>20</v>
      </c>
    </row>
    <row r="213" spans="1:10">
      <c r="A213" s="9">
        <v>47</v>
      </c>
      <c r="B213" s="8" t="s">
        <v>883</v>
      </c>
      <c r="C213" s="9">
        <v>35</v>
      </c>
      <c r="G213" s="21">
        <f t="shared" si="13"/>
        <v>35</v>
      </c>
      <c r="H213" s="9"/>
      <c r="I213" s="8">
        <f t="shared" si="14"/>
        <v>1</v>
      </c>
      <c r="J213" s="18">
        <f t="shared" si="15"/>
        <v>35</v>
      </c>
    </row>
    <row r="214" spans="1:10">
      <c r="A214" s="9">
        <v>48</v>
      </c>
      <c r="B214" s="8" t="s">
        <v>884</v>
      </c>
      <c r="C214" s="9">
        <v>35</v>
      </c>
      <c r="D214" s="71"/>
      <c r="E214" s="71"/>
      <c r="F214" s="71"/>
      <c r="G214" s="21">
        <f t="shared" si="13"/>
        <v>35</v>
      </c>
      <c r="H214" s="9"/>
      <c r="I214" s="8">
        <f t="shared" si="14"/>
        <v>1</v>
      </c>
      <c r="J214" s="18">
        <f t="shared" si="15"/>
        <v>35</v>
      </c>
    </row>
    <row r="215" spans="1:10">
      <c r="A215" s="9">
        <v>49</v>
      </c>
      <c r="B215" s="8" t="s">
        <v>836</v>
      </c>
      <c r="C215" s="9"/>
      <c r="D215" s="9">
        <v>35</v>
      </c>
      <c r="G215" s="21">
        <f t="shared" si="13"/>
        <v>35</v>
      </c>
      <c r="H215" s="9"/>
      <c r="I215" s="8">
        <f t="shared" si="14"/>
        <v>1</v>
      </c>
      <c r="J215" s="18">
        <f t="shared" si="15"/>
        <v>35</v>
      </c>
    </row>
    <row r="216" spans="1:10">
      <c r="A216" s="9">
        <v>50</v>
      </c>
      <c r="B216" s="8" t="s">
        <v>798</v>
      </c>
      <c r="C216" s="9"/>
      <c r="D216" s="9">
        <v>35</v>
      </c>
      <c r="G216" s="21">
        <f t="shared" si="13"/>
        <v>35</v>
      </c>
      <c r="H216" s="9"/>
      <c r="I216" s="8">
        <f t="shared" si="14"/>
        <v>1</v>
      </c>
      <c r="J216" s="18">
        <f t="shared" si="15"/>
        <v>35</v>
      </c>
    </row>
  </sheetData>
  <sortState xmlns:xlrd2="http://schemas.microsoft.com/office/spreadsheetml/2017/richdata2" ref="B7:N101">
    <sortCondition descending="1" ref="K7:K101"/>
    <sortCondition descending="1" ref="L7:L101"/>
    <sortCondition descending="1" ref="N7:N101"/>
  </sortState>
  <mergeCells count="1">
    <mergeCell ref="D2:K3"/>
  </mergeCells>
  <pageMargins left="0.25" right="0.25" top="0.75" bottom="0.75" header="0.3" footer="0.3"/>
  <pageSetup orientation="landscape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489"/>
  <sheetViews>
    <sheetView zoomScaleNormal="100" workbookViewId="0">
      <selection activeCell="F17" sqref="F17"/>
    </sheetView>
  </sheetViews>
  <sheetFormatPr defaultRowHeight="12" customHeight="1"/>
  <cols>
    <col min="1" max="1" width="4" style="10" customWidth="1"/>
    <col min="2" max="2" width="21.42578125" style="8" customWidth="1"/>
    <col min="3" max="4" width="5.28515625" style="8" customWidth="1"/>
    <col min="5" max="7" width="5.28515625" style="9" customWidth="1"/>
    <col min="8" max="8" width="5.28515625" style="8" customWidth="1"/>
    <col min="9" max="9" width="5.28515625" style="9" customWidth="1"/>
    <col min="10" max="10" width="5.28515625" style="8" customWidth="1"/>
    <col min="11" max="11" width="5.28515625" style="9" customWidth="1"/>
    <col min="12" max="12" width="4" style="8" bestFit="1" customWidth="1"/>
    <col min="13" max="13" width="3.28515625" style="8" customWidth="1"/>
    <col min="14" max="14" width="3.140625" style="8" customWidth="1"/>
    <col min="15" max="15" width="6.28515625" style="8" customWidth="1"/>
    <col min="16" max="16" width="3.42578125" style="8" customWidth="1"/>
    <col min="17" max="17" width="19.5703125" style="8" customWidth="1"/>
    <col min="18" max="18" width="5.85546875" style="8" customWidth="1"/>
    <col min="19" max="19" width="6.7109375" style="8" customWidth="1"/>
    <col min="20" max="16384" width="9.140625" style="8"/>
  </cols>
  <sheetData>
    <row r="2" spans="1:23" ht="12" customHeight="1">
      <c r="D2" s="106" t="s">
        <v>648</v>
      </c>
      <c r="E2" s="106"/>
      <c r="F2" s="106"/>
      <c r="G2" s="106"/>
      <c r="H2" s="106"/>
      <c r="I2" s="106"/>
      <c r="J2" s="106"/>
      <c r="K2" s="106"/>
    </row>
    <row r="3" spans="1:23" ht="12" customHeight="1">
      <c r="D3" s="106"/>
      <c r="E3" s="106"/>
      <c r="F3" s="106"/>
      <c r="G3" s="106"/>
      <c r="H3" s="106"/>
      <c r="I3" s="106"/>
      <c r="J3" s="106"/>
      <c r="K3" s="106"/>
      <c r="R3" s="30"/>
      <c r="S3" s="30"/>
      <c r="T3" s="30"/>
      <c r="U3" s="30"/>
      <c r="V3" s="30"/>
      <c r="W3" s="30"/>
    </row>
    <row r="4" spans="1:23" ht="12" customHeight="1">
      <c r="B4" s="74" t="s">
        <v>633</v>
      </c>
      <c r="C4" s="74"/>
      <c r="D4" s="74"/>
      <c r="E4" s="75"/>
      <c r="F4" s="75"/>
      <c r="G4" s="74"/>
      <c r="H4" s="74"/>
      <c r="I4" s="75"/>
      <c r="J4" s="74"/>
      <c r="K4" s="75"/>
      <c r="L4" s="74"/>
      <c r="M4" s="74"/>
      <c r="N4" s="74"/>
      <c r="O4" s="30"/>
    </row>
    <row r="5" spans="1:23" ht="12" customHeight="1">
      <c r="B5" s="30" t="s">
        <v>0</v>
      </c>
      <c r="C5" s="9" t="s">
        <v>620</v>
      </c>
      <c r="D5" s="9" t="s">
        <v>626</v>
      </c>
      <c r="E5" s="9" t="s">
        <v>627</v>
      </c>
      <c r="F5" s="9" t="s">
        <v>621</v>
      </c>
      <c r="G5" s="9" t="s">
        <v>622</v>
      </c>
      <c r="H5" s="9" t="s">
        <v>623</v>
      </c>
      <c r="I5" s="9" t="s">
        <v>624</v>
      </c>
      <c r="J5" s="9" t="s">
        <v>625</v>
      </c>
      <c r="K5" s="9" t="s">
        <v>628</v>
      </c>
      <c r="L5" s="21" t="s">
        <v>1</v>
      </c>
      <c r="M5" s="9" t="s">
        <v>3</v>
      </c>
      <c r="N5" s="9" t="s">
        <v>2</v>
      </c>
      <c r="O5" s="31" t="s">
        <v>4</v>
      </c>
    </row>
    <row r="6" spans="1:23" ht="12" customHeight="1">
      <c r="A6" s="9">
        <v>1</v>
      </c>
      <c r="B6" s="30" t="s">
        <v>21</v>
      </c>
      <c r="C6" s="9">
        <v>0</v>
      </c>
      <c r="D6" s="21">
        <v>12</v>
      </c>
      <c r="E6" s="71">
        <v>9</v>
      </c>
      <c r="F6" s="94">
        <v>12</v>
      </c>
      <c r="G6" s="71">
        <v>10</v>
      </c>
      <c r="H6" s="94">
        <v>12</v>
      </c>
      <c r="I6" s="94">
        <v>12</v>
      </c>
      <c r="J6" s="71">
        <v>6</v>
      </c>
      <c r="K6" s="94">
        <v>12</v>
      </c>
      <c r="L6" s="21">
        <f t="shared" ref="L6:L37" si="0">SUM(C6:K6)</f>
        <v>85</v>
      </c>
      <c r="M6" s="8">
        <v>5</v>
      </c>
      <c r="N6" s="8">
        <f t="shared" ref="N6:N28" si="1">COUNT(C6:K6)-COUNTIF(C6:K6,0)</f>
        <v>8</v>
      </c>
      <c r="O6" s="18">
        <f t="shared" ref="O6:O37" si="2">L6/N6</f>
        <v>10.625</v>
      </c>
    </row>
    <row r="7" spans="1:23" ht="12" customHeight="1">
      <c r="A7" s="9">
        <v>2</v>
      </c>
      <c r="B7" s="30" t="s">
        <v>14</v>
      </c>
      <c r="C7" s="71">
        <v>10</v>
      </c>
      <c r="D7" s="71">
        <v>9</v>
      </c>
      <c r="E7" s="71">
        <v>7</v>
      </c>
      <c r="F7" s="71">
        <v>10</v>
      </c>
      <c r="G7" s="71">
        <v>4</v>
      </c>
      <c r="H7" s="71">
        <v>9</v>
      </c>
      <c r="I7" s="71">
        <v>10</v>
      </c>
      <c r="J7" s="94">
        <v>12</v>
      </c>
      <c r="K7" s="71">
        <v>5</v>
      </c>
      <c r="L7" s="21">
        <f t="shared" si="0"/>
        <v>76</v>
      </c>
      <c r="M7" s="8">
        <f>COUNTIF(C7:J7, 12)</f>
        <v>1</v>
      </c>
      <c r="N7" s="8">
        <f t="shared" si="1"/>
        <v>9</v>
      </c>
      <c r="O7" s="18">
        <f t="shared" si="2"/>
        <v>8.4444444444444446</v>
      </c>
    </row>
    <row r="8" spans="1:23" ht="12" customHeight="1">
      <c r="A8" s="9">
        <v>3</v>
      </c>
      <c r="B8" s="30" t="s">
        <v>13</v>
      </c>
      <c r="C8" s="71">
        <v>5</v>
      </c>
      <c r="D8" s="71">
        <v>8</v>
      </c>
      <c r="E8" s="71">
        <v>6</v>
      </c>
      <c r="F8" s="71">
        <v>5</v>
      </c>
      <c r="G8" s="71">
        <v>3</v>
      </c>
      <c r="H8" s="71">
        <v>8</v>
      </c>
      <c r="I8" s="71">
        <v>0</v>
      </c>
      <c r="J8" s="71">
        <v>2</v>
      </c>
      <c r="K8" s="71">
        <v>8</v>
      </c>
      <c r="L8" s="21">
        <f t="shared" si="0"/>
        <v>45</v>
      </c>
      <c r="N8" s="8">
        <f t="shared" si="1"/>
        <v>8</v>
      </c>
      <c r="O8" s="18">
        <f t="shared" si="2"/>
        <v>5.625</v>
      </c>
    </row>
    <row r="9" spans="1:23" ht="12" customHeight="1">
      <c r="A9" s="9">
        <v>4</v>
      </c>
      <c r="B9" s="8" t="s">
        <v>8</v>
      </c>
      <c r="C9" s="71">
        <v>6</v>
      </c>
      <c r="D9" s="71">
        <v>3</v>
      </c>
      <c r="E9" s="71">
        <v>5</v>
      </c>
      <c r="F9" s="71">
        <v>3</v>
      </c>
      <c r="G9" s="71">
        <v>6</v>
      </c>
      <c r="H9" s="71">
        <v>7</v>
      </c>
      <c r="I9" s="71">
        <v>8</v>
      </c>
      <c r="J9" s="71">
        <v>2</v>
      </c>
      <c r="K9" s="71">
        <v>3</v>
      </c>
      <c r="L9" s="21">
        <f t="shared" si="0"/>
        <v>43</v>
      </c>
      <c r="N9" s="8">
        <f t="shared" si="1"/>
        <v>9</v>
      </c>
      <c r="O9" s="18">
        <f t="shared" si="2"/>
        <v>4.7777777777777777</v>
      </c>
    </row>
    <row r="10" spans="1:23" ht="12" customHeight="1">
      <c r="A10" s="9">
        <v>5</v>
      </c>
      <c r="B10" s="8" t="s">
        <v>65</v>
      </c>
      <c r="C10" s="71">
        <v>4</v>
      </c>
      <c r="D10" s="71">
        <v>3</v>
      </c>
      <c r="E10" s="94">
        <v>12</v>
      </c>
      <c r="F10" s="71">
        <v>9</v>
      </c>
      <c r="G10" s="71">
        <v>9</v>
      </c>
      <c r="H10" s="71">
        <v>0</v>
      </c>
      <c r="I10" s="71">
        <v>0</v>
      </c>
      <c r="J10" s="71">
        <v>0</v>
      </c>
      <c r="K10" s="71">
        <v>0</v>
      </c>
      <c r="L10" s="21">
        <f t="shared" si="0"/>
        <v>37</v>
      </c>
      <c r="M10" s="8">
        <f>COUNTIF(C10:J10, 12)</f>
        <v>1</v>
      </c>
      <c r="N10" s="8">
        <f t="shared" si="1"/>
        <v>5</v>
      </c>
      <c r="O10" s="18">
        <f t="shared" si="2"/>
        <v>7.4</v>
      </c>
    </row>
    <row r="11" spans="1:23" ht="12" customHeight="1">
      <c r="A11" s="9">
        <v>6</v>
      </c>
      <c r="B11" s="8" t="s">
        <v>630</v>
      </c>
      <c r="C11" s="9">
        <v>3</v>
      </c>
      <c r="D11" s="9">
        <v>5</v>
      </c>
      <c r="E11" s="71">
        <v>3</v>
      </c>
      <c r="F11" s="71">
        <v>7</v>
      </c>
      <c r="G11" s="71">
        <v>3</v>
      </c>
      <c r="H11" s="71">
        <v>0</v>
      </c>
      <c r="I11" s="71">
        <v>5</v>
      </c>
      <c r="J11" s="71">
        <v>0</v>
      </c>
      <c r="K11" s="71">
        <v>3</v>
      </c>
      <c r="L11" s="21">
        <f t="shared" si="0"/>
        <v>29</v>
      </c>
      <c r="N11" s="8">
        <f t="shared" si="1"/>
        <v>7</v>
      </c>
      <c r="O11" s="18">
        <f t="shared" si="2"/>
        <v>4.1428571428571432</v>
      </c>
    </row>
    <row r="12" spans="1:23" ht="12" customHeight="1">
      <c r="A12" s="9">
        <v>7</v>
      </c>
      <c r="B12" s="8" t="s">
        <v>444</v>
      </c>
      <c r="C12" s="9">
        <v>0</v>
      </c>
      <c r="D12" s="9">
        <v>0</v>
      </c>
      <c r="E12" s="9">
        <v>0</v>
      </c>
      <c r="F12" s="9">
        <v>0</v>
      </c>
      <c r="G12" s="71">
        <v>8</v>
      </c>
      <c r="H12" s="71">
        <v>5</v>
      </c>
      <c r="I12" s="71">
        <v>0</v>
      </c>
      <c r="J12" s="71">
        <v>6</v>
      </c>
      <c r="K12" s="71">
        <v>6</v>
      </c>
      <c r="L12" s="21">
        <f t="shared" si="0"/>
        <v>25</v>
      </c>
      <c r="N12" s="8">
        <f t="shared" si="1"/>
        <v>4</v>
      </c>
      <c r="O12" s="18">
        <f t="shared" si="2"/>
        <v>6.25</v>
      </c>
    </row>
    <row r="13" spans="1:23" ht="12" customHeight="1">
      <c r="A13" s="9">
        <v>8</v>
      </c>
      <c r="B13" s="8" t="s">
        <v>632</v>
      </c>
      <c r="C13" s="9">
        <v>3</v>
      </c>
      <c r="D13" s="9">
        <v>3</v>
      </c>
      <c r="E13" s="9">
        <v>3</v>
      </c>
      <c r="F13" s="71">
        <v>3</v>
      </c>
      <c r="G13" s="71">
        <v>3</v>
      </c>
      <c r="H13" s="71">
        <v>3</v>
      </c>
      <c r="I13" s="71">
        <v>3</v>
      </c>
      <c r="J13" s="71">
        <v>0</v>
      </c>
      <c r="K13" s="71">
        <v>3</v>
      </c>
      <c r="L13" s="21">
        <f t="shared" si="0"/>
        <v>24</v>
      </c>
      <c r="N13" s="8">
        <f t="shared" si="1"/>
        <v>8</v>
      </c>
      <c r="O13" s="18">
        <f t="shared" si="2"/>
        <v>3</v>
      </c>
    </row>
    <row r="14" spans="1:23" ht="12" customHeight="1">
      <c r="A14" s="9">
        <v>9</v>
      </c>
      <c r="B14" s="8" t="s">
        <v>405</v>
      </c>
      <c r="C14" s="9">
        <v>0</v>
      </c>
      <c r="D14" s="9">
        <v>10</v>
      </c>
      <c r="E14" s="71">
        <v>10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21">
        <f t="shared" si="0"/>
        <v>20</v>
      </c>
      <c r="N14" s="8">
        <f t="shared" si="1"/>
        <v>2</v>
      </c>
      <c r="O14" s="18">
        <f t="shared" si="2"/>
        <v>10</v>
      </c>
    </row>
    <row r="15" spans="1:23" ht="12" customHeight="1">
      <c r="A15" s="9">
        <v>10</v>
      </c>
      <c r="B15" s="8" t="s">
        <v>101</v>
      </c>
      <c r="C15" s="9">
        <v>0</v>
      </c>
      <c r="D15" s="9">
        <v>3</v>
      </c>
      <c r="E15" s="71">
        <v>8</v>
      </c>
      <c r="F15" s="71">
        <v>0</v>
      </c>
      <c r="G15" s="71">
        <v>7</v>
      </c>
      <c r="H15" s="71">
        <v>0</v>
      </c>
      <c r="I15" s="71">
        <v>0</v>
      </c>
      <c r="J15" s="71">
        <v>0</v>
      </c>
      <c r="K15" s="71">
        <v>0</v>
      </c>
      <c r="L15" s="21">
        <f t="shared" si="0"/>
        <v>18</v>
      </c>
      <c r="N15" s="8">
        <f t="shared" si="1"/>
        <v>3</v>
      </c>
      <c r="O15" s="18">
        <f t="shared" si="2"/>
        <v>6</v>
      </c>
    </row>
    <row r="16" spans="1:23" ht="12" customHeight="1">
      <c r="A16" s="9">
        <v>11</v>
      </c>
      <c r="B16" s="8" t="s">
        <v>434</v>
      </c>
      <c r="C16" s="9">
        <v>0</v>
      </c>
      <c r="D16" s="9">
        <v>2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6</v>
      </c>
      <c r="K16" s="71">
        <v>9</v>
      </c>
      <c r="L16" s="21">
        <f t="shared" si="0"/>
        <v>17</v>
      </c>
      <c r="N16" s="8">
        <f t="shared" si="1"/>
        <v>3</v>
      </c>
      <c r="O16" s="18">
        <f t="shared" si="2"/>
        <v>5.666666666666667</v>
      </c>
    </row>
    <row r="17" spans="1:15" ht="12" customHeight="1">
      <c r="A17" s="9">
        <v>12</v>
      </c>
      <c r="B17" s="8" t="s">
        <v>672</v>
      </c>
      <c r="C17" s="9">
        <v>0</v>
      </c>
      <c r="D17" s="9">
        <v>0</v>
      </c>
      <c r="E17" s="9">
        <v>0</v>
      </c>
      <c r="F17" s="71">
        <v>3</v>
      </c>
      <c r="G17" s="71">
        <v>5</v>
      </c>
      <c r="H17" s="71">
        <v>0</v>
      </c>
      <c r="I17" s="71">
        <v>6</v>
      </c>
      <c r="J17" s="71">
        <v>3</v>
      </c>
      <c r="K17" s="71">
        <v>0</v>
      </c>
      <c r="L17" s="21">
        <f t="shared" si="0"/>
        <v>17</v>
      </c>
      <c r="N17" s="8">
        <f t="shared" si="1"/>
        <v>4</v>
      </c>
      <c r="O17" s="18">
        <f t="shared" si="2"/>
        <v>4.25</v>
      </c>
    </row>
    <row r="18" spans="1:15" ht="12" customHeight="1">
      <c r="A18" s="9">
        <v>13</v>
      </c>
      <c r="B18" s="8" t="s">
        <v>240</v>
      </c>
      <c r="C18" s="94">
        <v>12</v>
      </c>
      <c r="D18" s="71">
        <v>0</v>
      </c>
      <c r="E18" s="71">
        <v>0</v>
      </c>
      <c r="F18" s="71">
        <v>3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21">
        <f t="shared" si="0"/>
        <v>15</v>
      </c>
      <c r="M18" s="8">
        <f>COUNTIF(C18:J18, 12)</f>
        <v>1</v>
      </c>
      <c r="N18" s="8">
        <f t="shared" si="1"/>
        <v>2</v>
      </c>
      <c r="O18" s="18">
        <f t="shared" si="2"/>
        <v>7.5</v>
      </c>
    </row>
    <row r="19" spans="1:15" ht="12" customHeight="1">
      <c r="A19" s="9">
        <v>14</v>
      </c>
      <c r="B19" s="8" t="s">
        <v>44</v>
      </c>
      <c r="C19" s="71">
        <v>7</v>
      </c>
      <c r="D19" s="71">
        <v>0</v>
      </c>
      <c r="E19" s="71">
        <v>3</v>
      </c>
      <c r="F19" s="71">
        <v>4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21">
        <f t="shared" si="0"/>
        <v>14</v>
      </c>
      <c r="N19" s="8">
        <f t="shared" si="1"/>
        <v>3</v>
      </c>
      <c r="O19" s="18">
        <f t="shared" si="2"/>
        <v>4.666666666666667</v>
      </c>
    </row>
    <row r="20" spans="1:15" ht="12" customHeight="1">
      <c r="A20" s="9">
        <v>15</v>
      </c>
      <c r="B20" s="8" t="s">
        <v>70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71">
        <v>10</v>
      </c>
      <c r="I20" s="71">
        <v>0</v>
      </c>
      <c r="J20" s="71">
        <v>3</v>
      </c>
      <c r="K20" s="71">
        <v>0</v>
      </c>
      <c r="L20" s="21">
        <f t="shared" si="0"/>
        <v>13</v>
      </c>
      <c r="N20" s="8">
        <f t="shared" si="1"/>
        <v>2</v>
      </c>
      <c r="O20" s="18">
        <f t="shared" si="2"/>
        <v>6.5</v>
      </c>
    </row>
    <row r="21" spans="1:15" ht="12" customHeight="1">
      <c r="A21" s="9">
        <v>16</v>
      </c>
      <c r="B21" s="8" t="s">
        <v>121</v>
      </c>
      <c r="C21" s="9">
        <v>0</v>
      </c>
      <c r="D21" s="9">
        <v>6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7</v>
      </c>
      <c r="L21" s="21">
        <f t="shared" si="0"/>
        <v>13</v>
      </c>
      <c r="N21" s="8">
        <f t="shared" si="1"/>
        <v>2</v>
      </c>
      <c r="O21" s="18">
        <f t="shared" si="2"/>
        <v>6.5</v>
      </c>
    </row>
    <row r="22" spans="1:15" ht="12" customHeight="1">
      <c r="A22" s="9">
        <v>17</v>
      </c>
      <c r="B22" s="8" t="s">
        <v>381</v>
      </c>
      <c r="C22" s="9">
        <v>0</v>
      </c>
      <c r="D22" s="9">
        <v>0</v>
      </c>
      <c r="E22" s="9">
        <v>0</v>
      </c>
      <c r="F22" s="9">
        <v>0</v>
      </c>
      <c r="G22" s="94">
        <v>12</v>
      </c>
      <c r="H22" s="71">
        <v>0</v>
      </c>
      <c r="I22" s="71">
        <v>0</v>
      </c>
      <c r="J22" s="71">
        <v>0</v>
      </c>
      <c r="K22" s="71">
        <v>0</v>
      </c>
      <c r="L22" s="21">
        <f t="shared" si="0"/>
        <v>12</v>
      </c>
      <c r="M22" s="8">
        <f>COUNTIF(C22:J22, 12)</f>
        <v>1</v>
      </c>
      <c r="N22" s="8">
        <f t="shared" si="1"/>
        <v>1</v>
      </c>
      <c r="O22" s="18">
        <f t="shared" si="2"/>
        <v>12</v>
      </c>
    </row>
    <row r="23" spans="1:15" ht="12" customHeight="1">
      <c r="A23" s="9">
        <v>18</v>
      </c>
      <c r="B23" s="8" t="s">
        <v>138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71">
        <v>10</v>
      </c>
      <c r="K23" s="71">
        <v>0</v>
      </c>
      <c r="L23" s="21">
        <f t="shared" si="0"/>
        <v>10</v>
      </c>
      <c r="N23" s="8">
        <f t="shared" si="1"/>
        <v>1</v>
      </c>
      <c r="O23" s="18">
        <f t="shared" si="2"/>
        <v>10</v>
      </c>
    </row>
    <row r="24" spans="1:15" ht="12" customHeight="1">
      <c r="A24" s="9">
        <v>19</v>
      </c>
      <c r="B24" s="8" t="s">
        <v>66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71">
        <v>10</v>
      </c>
      <c r="L24" s="21">
        <f t="shared" si="0"/>
        <v>10</v>
      </c>
      <c r="N24" s="8">
        <f t="shared" si="1"/>
        <v>1</v>
      </c>
      <c r="O24" s="18">
        <f t="shared" si="2"/>
        <v>10</v>
      </c>
    </row>
    <row r="25" spans="1:15" ht="12" customHeight="1">
      <c r="A25" s="9">
        <v>20</v>
      </c>
      <c r="B25" s="8" t="s">
        <v>629</v>
      </c>
      <c r="C25" s="71">
        <v>9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21">
        <f t="shared" si="0"/>
        <v>9</v>
      </c>
      <c r="N25" s="8">
        <f t="shared" si="1"/>
        <v>1</v>
      </c>
      <c r="O25" s="18">
        <f t="shared" si="2"/>
        <v>9</v>
      </c>
    </row>
    <row r="26" spans="1:15" ht="12" customHeight="1">
      <c r="A26" s="9">
        <v>21</v>
      </c>
      <c r="B26" s="8" t="s">
        <v>689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71">
        <v>9</v>
      </c>
      <c r="J26" s="71">
        <v>0</v>
      </c>
      <c r="K26" s="71">
        <v>0</v>
      </c>
      <c r="L26" s="21">
        <f t="shared" si="0"/>
        <v>9</v>
      </c>
      <c r="N26" s="8">
        <f t="shared" si="1"/>
        <v>1</v>
      </c>
      <c r="O26" s="18">
        <f t="shared" si="2"/>
        <v>9</v>
      </c>
    </row>
    <row r="27" spans="1:15" ht="12" customHeight="1">
      <c r="A27" s="9">
        <v>22</v>
      </c>
      <c r="B27" s="8" t="s">
        <v>273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71">
        <v>9</v>
      </c>
      <c r="K27" s="71">
        <v>0</v>
      </c>
      <c r="L27" s="21">
        <f t="shared" si="0"/>
        <v>9</v>
      </c>
      <c r="N27" s="8">
        <f t="shared" si="1"/>
        <v>1</v>
      </c>
      <c r="O27" s="18">
        <f t="shared" si="2"/>
        <v>9</v>
      </c>
    </row>
    <row r="28" spans="1:15" ht="12" customHeight="1">
      <c r="A28" s="9">
        <v>23</v>
      </c>
      <c r="B28" s="8" t="s">
        <v>93</v>
      </c>
      <c r="C28" s="9">
        <v>3</v>
      </c>
      <c r="D28" s="71">
        <v>0</v>
      </c>
      <c r="E28" s="71">
        <v>0</v>
      </c>
      <c r="F28" s="71">
        <v>0</v>
      </c>
      <c r="G28" s="71">
        <v>0</v>
      </c>
      <c r="H28" s="71">
        <v>6</v>
      </c>
      <c r="I28" s="71">
        <v>0</v>
      </c>
      <c r="J28" s="71">
        <v>0</v>
      </c>
      <c r="K28" s="71">
        <v>0</v>
      </c>
      <c r="L28" s="21">
        <f t="shared" si="0"/>
        <v>9</v>
      </c>
      <c r="N28" s="8">
        <f t="shared" si="1"/>
        <v>2</v>
      </c>
      <c r="O28" s="18">
        <f t="shared" si="2"/>
        <v>4.5</v>
      </c>
    </row>
    <row r="29" spans="1:15" ht="12" customHeight="1">
      <c r="A29" s="9">
        <v>24</v>
      </c>
      <c r="B29" s="8" t="s">
        <v>690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71">
        <v>4</v>
      </c>
      <c r="J29" s="71">
        <v>2</v>
      </c>
      <c r="K29" s="71">
        <v>3</v>
      </c>
      <c r="L29" s="21">
        <f t="shared" si="0"/>
        <v>9</v>
      </c>
      <c r="N29" s="8">
        <v>2</v>
      </c>
      <c r="O29" s="18">
        <f t="shared" si="2"/>
        <v>4.5</v>
      </c>
    </row>
    <row r="30" spans="1:15" ht="12" customHeight="1">
      <c r="A30" s="9">
        <v>25</v>
      </c>
      <c r="B30" s="8" t="s">
        <v>445</v>
      </c>
      <c r="C30" s="9">
        <v>0</v>
      </c>
      <c r="D30" s="9">
        <v>0</v>
      </c>
      <c r="E30" s="71">
        <v>3</v>
      </c>
      <c r="F30" s="71">
        <v>0</v>
      </c>
      <c r="G30" s="71">
        <v>3</v>
      </c>
      <c r="H30" s="71">
        <v>0</v>
      </c>
      <c r="I30" s="71">
        <v>3</v>
      </c>
      <c r="J30" s="71">
        <v>0</v>
      </c>
      <c r="K30" s="71">
        <v>0</v>
      </c>
      <c r="L30" s="21">
        <f t="shared" si="0"/>
        <v>9</v>
      </c>
      <c r="N30" s="8">
        <f t="shared" ref="N30:N68" si="3">COUNT(C30:K30)-COUNTIF(C30:K30,0)</f>
        <v>3</v>
      </c>
      <c r="O30" s="18">
        <f t="shared" si="2"/>
        <v>3</v>
      </c>
    </row>
    <row r="31" spans="1:15" ht="12" customHeight="1">
      <c r="A31" s="9">
        <v>26</v>
      </c>
      <c r="B31" s="8" t="s">
        <v>131</v>
      </c>
      <c r="C31" s="9">
        <v>0</v>
      </c>
      <c r="D31" s="9">
        <v>0</v>
      </c>
      <c r="E31" s="9">
        <v>0</v>
      </c>
      <c r="F31" s="9">
        <v>0</v>
      </c>
      <c r="G31" s="71">
        <v>3</v>
      </c>
      <c r="H31" s="71">
        <v>3</v>
      </c>
      <c r="I31" s="71">
        <v>0</v>
      </c>
      <c r="J31" s="71">
        <v>0</v>
      </c>
      <c r="K31" s="71">
        <v>3</v>
      </c>
      <c r="L31" s="21">
        <f t="shared" si="0"/>
        <v>9</v>
      </c>
      <c r="N31" s="8">
        <f t="shared" si="3"/>
        <v>3</v>
      </c>
      <c r="O31" s="18">
        <f t="shared" si="2"/>
        <v>3</v>
      </c>
    </row>
    <row r="32" spans="1:15" ht="12" customHeight="1">
      <c r="A32" s="9">
        <v>27</v>
      </c>
      <c r="B32" s="8" t="s">
        <v>6</v>
      </c>
      <c r="C32" s="71">
        <v>8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21">
        <f t="shared" si="0"/>
        <v>8</v>
      </c>
      <c r="N32" s="8">
        <f t="shared" si="3"/>
        <v>1</v>
      </c>
      <c r="O32" s="18">
        <f t="shared" si="2"/>
        <v>8</v>
      </c>
    </row>
    <row r="33" spans="1:15" ht="12" customHeight="1">
      <c r="A33" s="9">
        <v>28</v>
      </c>
      <c r="B33" s="8" t="s">
        <v>9</v>
      </c>
      <c r="C33" s="9">
        <v>0</v>
      </c>
      <c r="D33" s="9">
        <v>0</v>
      </c>
      <c r="E33" s="9">
        <v>0</v>
      </c>
      <c r="F33" s="71">
        <v>8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21">
        <f t="shared" si="0"/>
        <v>8</v>
      </c>
      <c r="N33" s="8">
        <f t="shared" si="3"/>
        <v>1</v>
      </c>
      <c r="O33" s="18">
        <f t="shared" si="2"/>
        <v>8</v>
      </c>
    </row>
    <row r="34" spans="1:15" ht="12" customHeight="1">
      <c r="A34" s="9">
        <v>29</v>
      </c>
      <c r="B34" s="8" t="s">
        <v>118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71">
        <v>8</v>
      </c>
      <c r="K34" s="71">
        <v>0</v>
      </c>
      <c r="L34" s="21">
        <f t="shared" si="0"/>
        <v>8</v>
      </c>
      <c r="N34" s="8">
        <f t="shared" si="3"/>
        <v>1</v>
      </c>
      <c r="O34" s="18">
        <f t="shared" si="2"/>
        <v>8</v>
      </c>
    </row>
    <row r="35" spans="1:15" ht="12" customHeight="1">
      <c r="A35" s="9">
        <v>30</v>
      </c>
      <c r="B35" s="8" t="s">
        <v>109</v>
      </c>
      <c r="C35" s="9">
        <v>0</v>
      </c>
      <c r="D35" s="9">
        <v>2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6</v>
      </c>
      <c r="K35" s="71">
        <v>0</v>
      </c>
      <c r="L35" s="21">
        <f t="shared" si="0"/>
        <v>8</v>
      </c>
      <c r="N35" s="8">
        <f t="shared" si="3"/>
        <v>2</v>
      </c>
      <c r="O35" s="18">
        <f t="shared" si="2"/>
        <v>4</v>
      </c>
    </row>
    <row r="36" spans="1:15" ht="12" customHeight="1">
      <c r="A36" s="9">
        <v>31</v>
      </c>
      <c r="B36" s="8" t="s">
        <v>124</v>
      </c>
      <c r="C36" s="9">
        <v>0</v>
      </c>
      <c r="D36" s="9">
        <v>7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21">
        <f t="shared" si="0"/>
        <v>7</v>
      </c>
      <c r="N36" s="8">
        <f t="shared" si="3"/>
        <v>1</v>
      </c>
      <c r="O36" s="18">
        <f t="shared" si="2"/>
        <v>7</v>
      </c>
    </row>
    <row r="37" spans="1:15" ht="12" customHeight="1">
      <c r="A37" s="9">
        <v>32</v>
      </c>
      <c r="B37" s="8" t="s">
        <v>560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71">
        <v>7</v>
      </c>
      <c r="J37" s="71">
        <v>0</v>
      </c>
      <c r="K37" s="71">
        <v>0</v>
      </c>
      <c r="L37" s="21">
        <f t="shared" si="0"/>
        <v>7</v>
      </c>
      <c r="N37" s="8">
        <f t="shared" si="3"/>
        <v>1</v>
      </c>
      <c r="O37" s="18">
        <f t="shared" si="2"/>
        <v>7</v>
      </c>
    </row>
    <row r="38" spans="1:15" ht="12" customHeight="1">
      <c r="A38" s="9">
        <v>33</v>
      </c>
      <c r="B38" s="8" t="s">
        <v>167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71">
        <v>4</v>
      </c>
      <c r="I38" s="71">
        <v>0</v>
      </c>
      <c r="J38" s="71">
        <v>0</v>
      </c>
      <c r="K38" s="71">
        <v>3</v>
      </c>
      <c r="L38" s="21">
        <f t="shared" ref="L38:L68" si="4">SUM(C38:K38)</f>
        <v>7</v>
      </c>
      <c r="N38" s="8">
        <f t="shared" si="3"/>
        <v>2</v>
      </c>
      <c r="O38" s="18">
        <f t="shared" ref="O38:O68" si="5">L38/N38</f>
        <v>3.5</v>
      </c>
    </row>
    <row r="39" spans="1:15" ht="12" customHeight="1">
      <c r="A39" s="9">
        <v>34</v>
      </c>
      <c r="B39" s="8" t="s">
        <v>671</v>
      </c>
      <c r="C39" s="9">
        <v>0</v>
      </c>
      <c r="D39" s="9">
        <v>0</v>
      </c>
      <c r="E39" s="9">
        <v>0</v>
      </c>
      <c r="F39" s="71">
        <v>6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21">
        <f t="shared" si="4"/>
        <v>6</v>
      </c>
      <c r="N39" s="8">
        <f t="shared" si="3"/>
        <v>1</v>
      </c>
      <c r="O39" s="18">
        <f t="shared" si="5"/>
        <v>6</v>
      </c>
    </row>
    <row r="40" spans="1:15" ht="12" customHeight="1">
      <c r="A40" s="9">
        <v>35</v>
      </c>
      <c r="B40" s="8" t="s">
        <v>695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71">
        <v>6</v>
      </c>
      <c r="K40" s="71">
        <v>0</v>
      </c>
      <c r="L40" s="21">
        <f t="shared" si="4"/>
        <v>6</v>
      </c>
      <c r="N40" s="8">
        <f t="shared" si="3"/>
        <v>1</v>
      </c>
      <c r="O40" s="18">
        <f t="shared" si="5"/>
        <v>6</v>
      </c>
    </row>
    <row r="41" spans="1:15" ht="12" customHeight="1">
      <c r="A41" s="9">
        <v>36</v>
      </c>
      <c r="B41" s="8" t="s">
        <v>102</v>
      </c>
      <c r="C41" s="9">
        <v>0</v>
      </c>
      <c r="D41" s="9">
        <v>3</v>
      </c>
      <c r="E41" s="71">
        <v>3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21">
        <f t="shared" si="4"/>
        <v>6</v>
      </c>
      <c r="N41" s="8">
        <f t="shared" si="3"/>
        <v>2</v>
      </c>
      <c r="O41" s="18">
        <f t="shared" si="5"/>
        <v>3</v>
      </c>
    </row>
    <row r="42" spans="1:15" ht="12" customHeight="1">
      <c r="A42" s="9">
        <v>37</v>
      </c>
      <c r="B42" s="8" t="s">
        <v>453</v>
      </c>
      <c r="C42" s="9">
        <v>0</v>
      </c>
      <c r="D42" s="9">
        <v>3</v>
      </c>
      <c r="E42" s="71">
        <v>0</v>
      </c>
      <c r="F42" s="71">
        <v>0</v>
      </c>
      <c r="G42" s="71">
        <v>0</v>
      </c>
      <c r="H42" s="71">
        <v>3</v>
      </c>
      <c r="I42" s="71">
        <v>0</v>
      </c>
      <c r="J42" s="71">
        <v>0</v>
      </c>
      <c r="K42" s="71">
        <v>0</v>
      </c>
      <c r="L42" s="21">
        <f t="shared" si="4"/>
        <v>6</v>
      </c>
      <c r="N42" s="8">
        <f t="shared" si="3"/>
        <v>2</v>
      </c>
      <c r="O42" s="18">
        <f t="shared" si="5"/>
        <v>3</v>
      </c>
    </row>
    <row r="43" spans="1:15" ht="12" customHeight="1">
      <c r="A43" s="9">
        <v>38</v>
      </c>
      <c r="B43" s="8" t="s">
        <v>569</v>
      </c>
      <c r="C43" s="9">
        <v>3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3</v>
      </c>
      <c r="J43" s="71">
        <v>0</v>
      </c>
      <c r="K43" s="71">
        <v>0</v>
      </c>
      <c r="L43" s="21">
        <f t="shared" si="4"/>
        <v>6</v>
      </c>
      <c r="N43" s="8">
        <f t="shared" si="3"/>
        <v>2</v>
      </c>
      <c r="O43" s="18">
        <f t="shared" si="5"/>
        <v>3</v>
      </c>
    </row>
    <row r="44" spans="1:15" ht="12" customHeight="1">
      <c r="A44" s="9">
        <v>39</v>
      </c>
      <c r="B44" s="8" t="s">
        <v>115</v>
      </c>
      <c r="C44" s="9">
        <v>0</v>
      </c>
      <c r="D44" s="9">
        <v>0</v>
      </c>
      <c r="E44" s="71">
        <v>3</v>
      </c>
      <c r="F44" s="71">
        <v>0</v>
      </c>
      <c r="G44" s="71">
        <v>0</v>
      </c>
      <c r="H44" s="71">
        <v>0</v>
      </c>
      <c r="I44" s="71">
        <v>3</v>
      </c>
      <c r="J44" s="71">
        <v>0</v>
      </c>
      <c r="K44" s="71">
        <v>0</v>
      </c>
      <c r="L44" s="21">
        <f t="shared" si="4"/>
        <v>6</v>
      </c>
      <c r="N44" s="8">
        <f t="shared" si="3"/>
        <v>2</v>
      </c>
      <c r="O44" s="18">
        <f t="shared" si="5"/>
        <v>3</v>
      </c>
    </row>
    <row r="45" spans="1:15" ht="12" customHeight="1">
      <c r="A45" s="9">
        <v>40</v>
      </c>
      <c r="B45" s="8" t="s">
        <v>649</v>
      </c>
      <c r="C45" s="9">
        <v>0</v>
      </c>
      <c r="D45" s="9">
        <v>4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21">
        <f t="shared" si="4"/>
        <v>4</v>
      </c>
      <c r="N45" s="8">
        <f t="shared" si="3"/>
        <v>1</v>
      </c>
      <c r="O45" s="18">
        <f t="shared" si="5"/>
        <v>4</v>
      </c>
    </row>
    <row r="46" spans="1:15" ht="12" customHeight="1">
      <c r="A46" s="9">
        <v>41</v>
      </c>
      <c r="B46" s="8" t="s">
        <v>80</v>
      </c>
      <c r="C46" s="9">
        <v>0</v>
      </c>
      <c r="D46" s="9">
        <v>0</v>
      </c>
      <c r="E46" s="71">
        <v>4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21">
        <f t="shared" si="4"/>
        <v>4</v>
      </c>
      <c r="N46" s="8">
        <f t="shared" si="3"/>
        <v>1</v>
      </c>
      <c r="O46" s="18">
        <f t="shared" si="5"/>
        <v>4</v>
      </c>
    </row>
    <row r="47" spans="1:15" ht="12" customHeight="1">
      <c r="A47" s="9">
        <v>42</v>
      </c>
      <c r="B47" s="77" t="s">
        <v>114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71">
        <v>4</v>
      </c>
      <c r="L47" s="21">
        <f t="shared" si="4"/>
        <v>4</v>
      </c>
      <c r="N47" s="8">
        <f t="shared" si="3"/>
        <v>1</v>
      </c>
      <c r="O47" s="18">
        <f t="shared" si="5"/>
        <v>4</v>
      </c>
    </row>
    <row r="48" spans="1:15" ht="12" customHeight="1">
      <c r="A48" s="9">
        <v>43</v>
      </c>
      <c r="B48" s="8" t="s">
        <v>69</v>
      </c>
      <c r="C48" s="9">
        <v>3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21">
        <f t="shared" si="4"/>
        <v>3</v>
      </c>
      <c r="N48" s="8">
        <f t="shared" si="3"/>
        <v>1</v>
      </c>
      <c r="O48" s="18">
        <f t="shared" si="5"/>
        <v>3</v>
      </c>
    </row>
    <row r="49" spans="1:15" ht="12" customHeight="1">
      <c r="A49" s="9">
        <v>44</v>
      </c>
      <c r="B49" s="8" t="s">
        <v>49</v>
      </c>
      <c r="C49" s="9">
        <v>3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21">
        <f t="shared" si="4"/>
        <v>3</v>
      </c>
      <c r="N49" s="8">
        <f t="shared" si="3"/>
        <v>1</v>
      </c>
      <c r="O49" s="18">
        <f t="shared" si="5"/>
        <v>3</v>
      </c>
    </row>
    <row r="50" spans="1:15" ht="12" customHeight="1">
      <c r="A50" s="9">
        <v>45</v>
      </c>
      <c r="B50" s="8" t="s">
        <v>30</v>
      </c>
      <c r="C50" s="9">
        <v>3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21">
        <f t="shared" si="4"/>
        <v>3</v>
      </c>
      <c r="N50" s="8">
        <f t="shared" si="3"/>
        <v>1</v>
      </c>
      <c r="O50" s="18">
        <f t="shared" si="5"/>
        <v>3</v>
      </c>
    </row>
    <row r="51" spans="1:15" ht="12" customHeight="1">
      <c r="A51" s="9">
        <v>46</v>
      </c>
      <c r="B51" s="8" t="s">
        <v>631</v>
      </c>
      <c r="C51" s="9">
        <v>3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21">
        <f t="shared" si="4"/>
        <v>3</v>
      </c>
      <c r="N51" s="8">
        <f t="shared" si="3"/>
        <v>1</v>
      </c>
      <c r="O51" s="18">
        <f t="shared" si="5"/>
        <v>3</v>
      </c>
    </row>
    <row r="52" spans="1:15" ht="12" customHeight="1">
      <c r="A52" s="9">
        <v>47</v>
      </c>
      <c r="B52" s="8" t="s">
        <v>605</v>
      </c>
      <c r="C52" s="9">
        <v>0</v>
      </c>
      <c r="D52" s="9">
        <v>3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21">
        <f t="shared" si="4"/>
        <v>3</v>
      </c>
      <c r="N52" s="8">
        <f t="shared" si="3"/>
        <v>1</v>
      </c>
      <c r="O52" s="18">
        <f t="shared" si="5"/>
        <v>3</v>
      </c>
    </row>
    <row r="53" spans="1:15" ht="12" customHeight="1">
      <c r="A53" s="9">
        <v>48</v>
      </c>
      <c r="B53" s="8" t="s">
        <v>209</v>
      </c>
      <c r="C53" s="9">
        <v>0</v>
      </c>
      <c r="D53" s="9">
        <v>3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21">
        <f t="shared" si="4"/>
        <v>3</v>
      </c>
      <c r="N53" s="8">
        <f t="shared" si="3"/>
        <v>1</v>
      </c>
      <c r="O53" s="18">
        <f t="shared" si="5"/>
        <v>3</v>
      </c>
    </row>
    <row r="54" spans="1:15" ht="12" customHeight="1">
      <c r="A54" s="9">
        <v>49</v>
      </c>
      <c r="B54" s="8" t="s">
        <v>84</v>
      </c>
      <c r="C54" s="9">
        <v>0</v>
      </c>
      <c r="D54" s="9">
        <v>0</v>
      </c>
      <c r="E54" s="71">
        <v>3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21">
        <f t="shared" si="4"/>
        <v>3</v>
      </c>
      <c r="N54" s="8">
        <f t="shared" si="3"/>
        <v>1</v>
      </c>
      <c r="O54" s="18">
        <f t="shared" si="5"/>
        <v>3</v>
      </c>
    </row>
    <row r="55" spans="1:15" ht="12" customHeight="1">
      <c r="A55" s="9">
        <v>50</v>
      </c>
      <c r="B55" s="8" t="s">
        <v>33</v>
      </c>
      <c r="C55" s="9">
        <v>0</v>
      </c>
      <c r="D55" s="9">
        <v>0</v>
      </c>
      <c r="E55" s="71">
        <v>3</v>
      </c>
      <c r="F55" s="71">
        <v>0</v>
      </c>
      <c r="G55" s="71">
        <v>0</v>
      </c>
      <c r="H55" s="71">
        <v>0</v>
      </c>
      <c r="I55" s="71">
        <v>0</v>
      </c>
      <c r="J55" s="71">
        <v>0</v>
      </c>
      <c r="K55" s="71">
        <v>0</v>
      </c>
      <c r="L55" s="21">
        <f t="shared" si="4"/>
        <v>3</v>
      </c>
      <c r="N55" s="8">
        <f t="shared" si="3"/>
        <v>1</v>
      </c>
      <c r="O55" s="18">
        <f t="shared" si="5"/>
        <v>3</v>
      </c>
    </row>
    <row r="56" spans="1:15" ht="12" customHeight="1">
      <c r="A56" s="9">
        <v>51</v>
      </c>
      <c r="B56" s="8" t="s">
        <v>615</v>
      </c>
      <c r="C56" s="9">
        <v>0</v>
      </c>
      <c r="D56" s="9">
        <v>0</v>
      </c>
      <c r="E56" s="9">
        <v>0</v>
      </c>
      <c r="F56" s="71">
        <v>3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21">
        <f t="shared" si="4"/>
        <v>3</v>
      </c>
      <c r="N56" s="8">
        <f t="shared" si="3"/>
        <v>1</v>
      </c>
      <c r="O56" s="18">
        <f t="shared" si="5"/>
        <v>3</v>
      </c>
    </row>
    <row r="57" spans="1:15" ht="12" customHeight="1">
      <c r="A57" s="9">
        <v>52</v>
      </c>
      <c r="B57" s="8" t="s">
        <v>673</v>
      </c>
      <c r="C57" s="9">
        <v>0</v>
      </c>
      <c r="D57" s="9">
        <v>0</v>
      </c>
      <c r="E57" s="9">
        <v>0</v>
      </c>
      <c r="F57" s="71">
        <v>3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21">
        <f t="shared" si="4"/>
        <v>3</v>
      </c>
      <c r="N57" s="8">
        <f t="shared" si="3"/>
        <v>1</v>
      </c>
      <c r="O57" s="18">
        <f t="shared" si="5"/>
        <v>3</v>
      </c>
    </row>
    <row r="58" spans="1:15" ht="12" customHeight="1">
      <c r="A58" s="9">
        <v>53</v>
      </c>
      <c r="B58" s="8" t="s">
        <v>536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71">
        <v>3</v>
      </c>
      <c r="J58" s="71">
        <v>0</v>
      </c>
      <c r="K58" s="71">
        <v>0</v>
      </c>
      <c r="L58" s="21">
        <f t="shared" si="4"/>
        <v>3</v>
      </c>
      <c r="N58" s="8">
        <f t="shared" si="3"/>
        <v>1</v>
      </c>
      <c r="O58" s="18">
        <f t="shared" si="5"/>
        <v>3</v>
      </c>
    </row>
    <row r="59" spans="1:15" ht="12" customHeight="1">
      <c r="A59" s="9">
        <v>54</v>
      </c>
      <c r="B59" s="8" t="s">
        <v>696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71">
        <v>3</v>
      </c>
      <c r="K59" s="71">
        <v>0</v>
      </c>
      <c r="L59" s="21">
        <f t="shared" si="4"/>
        <v>3</v>
      </c>
      <c r="N59" s="8">
        <f t="shared" si="3"/>
        <v>1</v>
      </c>
      <c r="O59" s="18">
        <f t="shared" si="5"/>
        <v>3</v>
      </c>
    </row>
    <row r="60" spans="1:15" ht="12" customHeight="1">
      <c r="A60" s="9">
        <v>55</v>
      </c>
      <c r="B60" s="8" t="s">
        <v>697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71">
        <v>3</v>
      </c>
      <c r="K60" s="71">
        <v>0</v>
      </c>
      <c r="L60" s="21">
        <f t="shared" si="4"/>
        <v>3</v>
      </c>
      <c r="N60" s="8">
        <f t="shared" si="3"/>
        <v>1</v>
      </c>
      <c r="O60" s="18">
        <f t="shared" si="5"/>
        <v>3</v>
      </c>
    </row>
    <row r="61" spans="1:15" ht="12" customHeight="1">
      <c r="A61" s="9">
        <v>56</v>
      </c>
      <c r="B61" s="8" t="s">
        <v>55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71">
        <v>3</v>
      </c>
      <c r="L61" s="21">
        <f t="shared" si="4"/>
        <v>3</v>
      </c>
      <c r="N61" s="8">
        <f t="shared" si="3"/>
        <v>1</v>
      </c>
      <c r="O61" s="18">
        <f t="shared" si="5"/>
        <v>3</v>
      </c>
    </row>
    <row r="62" spans="1:15" ht="12" customHeight="1">
      <c r="A62" s="9">
        <v>57</v>
      </c>
      <c r="B62" s="8" t="s">
        <v>679</v>
      </c>
      <c r="C62" s="9">
        <v>2</v>
      </c>
      <c r="D62" s="9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  <c r="K62" s="71">
        <v>0</v>
      </c>
      <c r="L62" s="21">
        <f t="shared" si="4"/>
        <v>2</v>
      </c>
      <c r="N62" s="8">
        <f t="shared" si="3"/>
        <v>1</v>
      </c>
      <c r="O62" s="18">
        <f t="shared" si="5"/>
        <v>2</v>
      </c>
    </row>
    <row r="63" spans="1:15" ht="12" customHeight="1">
      <c r="A63" s="9">
        <v>58</v>
      </c>
      <c r="B63" s="8" t="s">
        <v>106</v>
      </c>
      <c r="C63" s="9">
        <v>0</v>
      </c>
      <c r="D63" s="9">
        <v>2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21">
        <f t="shared" si="4"/>
        <v>2</v>
      </c>
      <c r="N63" s="8">
        <f t="shared" si="3"/>
        <v>1</v>
      </c>
      <c r="O63" s="18">
        <f t="shared" si="5"/>
        <v>2</v>
      </c>
    </row>
    <row r="64" spans="1:15" ht="12" customHeight="1">
      <c r="A64" s="9">
        <v>59</v>
      </c>
      <c r="B64" s="8" t="s">
        <v>713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71">
        <v>2</v>
      </c>
      <c r="K64" s="71">
        <v>0</v>
      </c>
      <c r="L64" s="21">
        <f t="shared" si="4"/>
        <v>2</v>
      </c>
      <c r="N64" s="8">
        <f t="shared" si="3"/>
        <v>1</v>
      </c>
      <c r="O64" s="18">
        <f t="shared" si="5"/>
        <v>2</v>
      </c>
    </row>
    <row r="65" spans="1:20" ht="12" customHeight="1">
      <c r="A65" s="9">
        <v>60</v>
      </c>
      <c r="B65" s="8" t="s">
        <v>645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71">
        <v>2</v>
      </c>
      <c r="K65" s="71">
        <v>0</v>
      </c>
      <c r="L65" s="21">
        <f t="shared" si="4"/>
        <v>2</v>
      </c>
      <c r="N65" s="8">
        <f t="shared" si="3"/>
        <v>1</v>
      </c>
      <c r="O65" s="18">
        <f t="shared" si="5"/>
        <v>2</v>
      </c>
    </row>
    <row r="66" spans="1:20" ht="12" customHeight="1">
      <c r="A66" s="9">
        <v>61</v>
      </c>
      <c r="B66" s="8" t="s">
        <v>467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71">
        <v>2</v>
      </c>
      <c r="K66" s="71">
        <v>0</v>
      </c>
      <c r="L66" s="21">
        <f t="shared" si="4"/>
        <v>2</v>
      </c>
      <c r="N66" s="8">
        <f t="shared" si="3"/>
        <v>1</v>
      </c>
      <c r="O66" s="18">
        <f t="shared" si="5"/>
        <v>2</v>
      </c>
    </row>
    <row r="67" spans="1:20" ht="12" customHeight="1">
      <c r="A67" s="9">
        <v>62</v>
      </c>
      <c r="B67" s="8" t="s">
        <v>725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71">
        <v>2</v>
      </c>
      <c r="K67" s="71">
        <v>0</v>
      </c>
      <c r="L67" s="21">
        <f t="shared" si="4"/>
        <v>2</v>
      </c>
      <c r="N67" s="8">
        <f t="shared" si="3"/>
        <v>1</v>
      </c>
      <c r="O67" s="18">
        <f t="shared" si="5"/>
        <v>2</v>
      </c>
    </row>
    <row r="68" spans="1:20" ht="12" customHeight="1">
      <c r="A68" s="9">
        <v>63</v>
      </c>
      <c r="B68" s="8" t="s">
        <v>683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71">
        <v>2</v>
      </c>
      <c r="K68" s="71">
        <v>0</v>
      </c>
      <c r="L68" s="21">
        <f t="shared" si="4"/>
        <v>2</v>
      </c>
      <c r="N68" s="8">
        <f t="shared" si="3"/>
        <v>1</v>
      </c>
      <c r="O68" s="18">
        <f t="shared" si="5"/>
        <v>2</v>
      </c>
    </row>
    <row r="69" spans="1:20" ht="12" customHeight="1">
      <c r="A69" s="9"/>
      <c r="C69" s="9"/>
      <c r="D69" s="9"/>
      <c r="E69" s="71"/>
      <c r="F69" s="71"/>
      <c r="G69" s="71"/>
      <c r="H69" s="71"/>
      <c r="I69" s="71"/>
      <c r="J69" s="71"/>
      <c r="K69" s="71"/>
      <c r="L69" s="21"/>
      <c r="O69" s="18"/>
    </row>
    <row r="70" spans="1:20" ht="12" customHeight="1">
      <c r="A70" s="9"/>
      <c r="C70" s="9"/>
      <c r="D70" s="9"/>
      <c r="E70" s="71"/>
      <c r="F70" s="71"/>
      <c r="G70" s="71"/>
      <c r="H70" s="71"/>
      <c r="I70" s="71"/>
      <c r="J70" s="71"/>
      <c r="K70" s="71"/>
      <c r="L70" s="21"/>
      <c r="O70" s="18"/>
    </row>
    <row r="71" spans="1:20" ht="12" customHeight="1">
      <c r="A71" s="9"/>
      <c r="B71" s="74" t="s">
        <v>634</v>
      </c>
      <c r="C71" s="9"/>
      <c r="D71" s="9"/>
      <c r="E71" s="71"/>
      <c r="F71" s="71"/>
      <c r="G71" s="71"/>
      <c r="H71" s="71"/>
      <c r="I71" s="71"/>
      <c r="J71" s="71"/>
      <c r="K71" s="71"/>
      <c r="L71" s="21"/>
      <c r="O71" s="18"/>
    </row>
    <row r="72" spans="1:20" ht="12" customHeight="1">
      <c r="B72" s="30" t="s">
        <v>0</v>
      </c>
      <c r="C72" s="9" t="s">
        <v>620</v>
      </c>
      <c r="D72" s="9" t="s">
        <v>626</v>
      </c>
      <c r="E72" s="9" t="s">
        <v>627</v>
      </c>
      <c r="F72" s="9" t="s">
        <v>621</v>
      </c>
      <c r="G72" s="9" t="s">
        <v>622</v>
      </c>
      <c r="H72" s="9" t="s">
        <v>623</v>
      </c>
      <c r="I72" s="9" t="s">
        <v>624</v>
      </c>
      <c r="J72" s="9" t="s">
        <v>625</v>
      </c>
      <c r="K72" s="9" t="s">
        <v>628</v>
      </c>
      <c r="L72" s="21" t="s">
        <v>1</v>
      </c>
      <c r="M72" s="9" t="s">
        <v>3</v>
      </c>
      <c r="N72" s="9" t="s">
        <v>2</v>
      </c>
      <c r="O72" s="31" t="s">
        <v>4</v>
      </c>
      <c r="Q72" s="10"/>
      <c r="S72" s="9"/>
      <c r="T72" s="9"/>
    </row>
    <row r="73" spans="1:20" ht="12" customHeight="1">
      <c r="A73" s="9">
        <v>1</v>
      </c>
      <c r="B73" s="30" t="s">
        <v>283</v>
      </c>
      <c r="C73" s="94">
        <v>12</v>
      </c>
      <c r="D73" s="9">
        <v>9</v>
      </c>
      <c r="E73" s="21">
        <v>12</v>
      </c>
      <c r="F73" s="9">
        <v>10</v>
      </c>
      <c r="G73" s="21">
        <v>12</v>
      </c>
      <c r="H73" s="21">
        <v>12</v>
      </c>
      <c r="I73" s="9">
        <v>10</v>
      </c>
      <c r="J73" s="9">
        <v>6</v>
      </c>
      <c r="K73" s="9">
        <v>0</v>
      </c>
      <c r="L73" s="21">
        <f t="shared" ref="L73:L96" si="6">SUM(C73:K73)</f>
        <v>83</v>
      </c>
      <c r="M73" s="9">
        <f>COUNTIF(C73:J73, 12)</f>
        <v>4</v>
      </c>
      <c r="N73" s="8">
        <f>COUNT(C73:K73)-COUNTIF(C73:K73,0)</f>
        <v>8</v>
      </c>
      <c r="O73" s="18">
        <f t="shared" ref="O73:O96" si="7">L73/N73</f>
        <v>10.375</v>
      </c>
      <c r="Q73" s="10"/>
      <c r="S73" s="9"/>
      <c r="T73" s="9"/>
    </row>
    <row r="74" spans="1:20" ht="12" customHeight="1">
      <c r="A74" s="9">
        <v>2</v>
      </c>
      <c r="B74" s="30" t="s">
        <v>98</v>
      </c>
      <c r="C74" s="71">
        <v>10</v>
      </c>
      <c r="D74" s="9">
        <v>8</v>
      </c>
      <c r="E74" s="9">
        <v>10</v>
      </c>
      <c r="F74" s="9">
        <v>9</v>
      </c>
      <c r="G74" s="9">
        <v>10</v>
      </c>
      <c r="H74" s="9">
        <v>10</v>
      </c>
      <c r="I74" s="9">
        <v>0</v>
      </c>
      <c r="J74" s="9">
        <v>7</v>
      </c>
      <c r="K74" s="9">
        <v>10</v>
      </c>
      <c r="L74" s="21">
        <f t="shared" si="6"/>
        <v>74</v>
      </c>
      <c r="M74" s="9"/>
      <c r="N74" s="8">
        <f>COUNT(C74:K74)-COUNTIF(C74:K74,0)</f>
        <v>8</v>
      </c>
      <c r="O74" s="18">
        <f t="shared" si="7"/>
        <v>9.25</v>
      </c>
      <c r="Q74" s="10"/>
      <c r="S74" s="9"/>
      <c r="T74" s="9"/>
    </row>
    <row r="75" spans="1:20" ht="12" customHeight="1">
      <c r="A75" s="9">
        <v>3</v>
      </c>
      <c r="B75" s="30" t="s">
        <v>169</v>
      </c>
      <c r="C75" s="71">
        <v>7</v>
      </c>
      <c r="D75" s="9">
        <v>6</v>
      </c>
      <c r="E75" s="9">
        <v>8</v>
      </c>
      <c r="F75" s="9">
        <v>8</v>
      </c>
      <c r="G75" s="9">
        <v>8</v>
      </c>
      <c r="H75" s="9">
        <v>9</v>
      </c>
      <c r="I75" s="9">
        <v>8</v>
      </c>
      <c r="J75" s="9">
        <v>2</v>
      </c>
      <c r="K75" s="9">
        <v>4</v>
      </c>
      <c r="L75" s="21">
        <f t="shared" si="6"/>
        <v>60</v>
      </c>
      <c r="M75" s="9"/>
      <c r="N75" s="8">
        <v>8</v>
      </c>
      <c r="O75" s="18">
        <f t="shared" si="7"/>
        <v>7.5</v>
      </c>
      <c r="Q75" s="10"/>
      <c r="S75" s="9"/>
      <c r="T75" s="9"/>
    </row>
    <row r="76" spans="1:20" ht="12" customHeight="1">
      <c r="A76" s="9">
        <v>4</v>
      </c>
      <c r="B76" s="8" t="s">
        <v>636</v>
      </c>
      <c r="C76" s="71">
        <v>9</v>
      </c>
      <c r="D76" s="21">
        <v>12</v>
      </c>
      <c r="E76" s="9">
        <v>9</v>
      </c>
      <c r="F76" s="9">
        <v>0</v>
      </c>
      <c r="G76" s="9">
        <v>0</v>
      </c>
      <c r="H76" s="9">
        <v>0</v>
      </c>
      <c r="I76" s="9">
        <v>0</v>
      </c>
      <c r="J76" s="9">
        <v>7</v>
      </c>
      <c r="K76" s="9">
        <v>0</v>
      </c>
      <c r="L76" s="21">
        <f t="shared" si="6"/>
        <v>37</v>
      </c>
      <c r="M76" s="9">
        <f>COUNTIF(C76:J76, 12)</f>
        <v>1</v>
      </c>
      <c r="N76" s="8">
        <f t="shared" ref="N76:N96" si="8">COUNT(C76:K76)-COUNTIF(C76:K76,0)</f>
        <v>4</v>
      </c>
      <c r="O76" s="18">
        <f t="shared" si="7"/>
        <v>9.25</v>
      </c>
      <c r="Q76" s="10"/>
      <c r="S76" s="9"/>
      <c r="T76" s="9"/>
    </row>
    <row r="77" spans="1:20" ht="12" customHeight="1">
      <c r="A77" s="9">
        <v>5</v>
      </c>
      <c r="B77" s="8" t="s">
        <v>26</v>
      </c>
      <c r="C77" s="9">
        <v>0</v>
      </c>
      <c r="D77" s="9">
        <v>0</v>
      </c>
      <c r="E77" s="9">
        <v>0</v>
      </c>
      <c r="F77" s="9">
        <v>0</v>
      </c>
      <c r="G77" s="9">
        <v>9</v>
      </c>
      <c r="H77" s="9">
        <v>0</v>
      </c>
      <c r="I77" s="9">
        <v>0</v>
      </c>
      <c r="J77" s="9">
        <v>6</v>
      </c>
      <c r="K77" s="21">
        <v>12</v>
      </c>
      <c r="L77" s="21">
        <f t="shared" si="6"/>
        <v>27</v>
      </c>
      <c r="M77" s="9">
        <v>1</v>
      </c>
      <c r="N77" s="8">
        <f t="shared" si="8"/>
        <v>3</v>
      </c>
      <c r="O77" s="18">
        <f t="shared" si="7"/>
        <v>9</v>
      </c>
      <c r="Q77" s="10"/>
      <c r="S77" s="9"/>
      <c r="T77" s="9"/>
    </row>
    <row r="78" spans="1:20" ht="12" customHeight="1">
      <c r="A78" s="9">
        <v>6</v>
      </c>
      <c r="B78" s="8" t="s">
        <v>142</v>
      </c>
      <c r="C78" s="71">
        <v>0</v>
      </c>
      <c r="D78" s="9">
        <v>10</v>
      </c>
      <c r="E78" s="9">
        <v>0</v>
      </c>
      <c r="F78" s="9">
        <v>0</v>
      </c>
      <c r="G78" s="9">
        <v>0</v>
      </c>
      <c r="H78" s="9">
        <v>0</v>
      </c>
      <c r="I78" s="21">
        <v>12</v>
      </c>
      <c r="J78" s="9">
        <v>0</v>
      </c>
      <c r="K78" s="9">
        <v>0</v>
      </c>
      <c r="L78" s="21">
        <f t="shared" si="6"/>
        <v>22</v>
      </c>
      <c r="M78" s="9">
        <f>COUNTIF(C78:J78, 12)</f>
        <v>1</v>
      </c>
      <c r="N78" s="8">
        <f t="shared" si="8"/>
        <v>2</v>
      </c>
      <c r="O78" s="18">
        <f t="shared" si="7"/>
        <v>11</v>
      </c>
      <c r="Q78" s="10"/>
      <c r="S78" s="9"/>
      <c r="T78" s="9"/>
    </row>
    <row r="79" spans="1:20" ht="12" customHeight="1">
      <c r="A79" s="9">
        <v>7</v>
      </c>
      <c r="B79" s="8" t="s">
        <v>187</v>
      </c>
      <c r="C79" s="71">
        <v>0</v>
      </c>
      <c r="D79" s="71">
        <v>0</v>
      </c>
      <c r="E79" s="71">
        <v>0</v>
      </c>
      <c r="F79" s="71">
        <v>0</v>
      </c>
      <c r="G79" s="71">
        <v>0</v>
      </c>
      <c r="H79" s="71">
        <v>0</v>
      </c>
      <c r="I79" s="9">
        <v>9</v>
      </c>
      <c r="J79" s="9">
        <v>4</v>
      </c>
      <c r="K79" s="9">
        <v>0</v>
      </c>
      <c r="L79" s="21">
        <f t="shared" si="6"/>
        <v>13</v>
      </c>
      <c r="M79" s="9"/>
      <c r="N79" s="8">
        <f t="shared" si="8"/>
        <v>2</v>
      </c>
      <c r="O79" s="18">
        <f t="shared" si="7"/>
        <v>6.5</v>
      </c>
      <c r="Q79" s="10"/>
      <c r="S79" s="9"/>
      <c r="T79" s="9"/>
    </row>
    <row r="80" spans="1:20" ht="12" customHeight="1">
      <c r="A80" s="9">
        <v>8</v>
      </c>
      <c r="B80" s="8" t="s">
        <v>678</v>
      </c>
      <c r="C80" s="71">
        <v>0</v>
      </c>
      <c r="D80" s="9">
        <v>0</v>
      </c>
      <c r="E80" s="9">
        <v>0</v>
      </c>
      <c r="F80" s="21">
        <v>12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21">
        <f t="shared" si="6"/>
        <v>12</v>
      </c>
      <c r="M80" s="9">
        <f>COUNTIF(C80:J80, 12)</f>
        <v>1</v>
      </c>
      <c r="N80" s="8">
        <f t="shared" si="8"/>
        <v>1</v>
      </c>
      <c r="O80" s="18">
        <f t="shared" si="7"/>
        <v>12</v>
      </c>
      <c r="Q80" s="10"/>
      <c r="S80" s="9"/>
      <c r="T80" s="9"/>
    </row>
    <row r="81" spans="1:20" ht="12" customHeight="1">
      <c r="A81" s="9">
        <v>9</v>
      </c>
      <c r="B81" s="8" t="s">
        <v>698</v>
      </c>
      <c r="C81" s="71">
        <v>0</v>
      </c>
      <c r="D81" s="71">
        <v>0</v>
      </c>
      <c r="E81" s="71">
        <v>0</v>
      </c>
      <c r="F81" s="71">
        <v>0</v>
      </c>
      <c r="G81" s="71">
        <v>0</v>
      </c>
      <c r="H81" s="71">
        <v>0</v>
      </c>
      <c r="I81" s="71">
        <v>0</v>
      </c>
      <c r="J81" s="21">
        <v>12</v>
      </c>
      <c r="K81" s="9">
        <v>0</v>
      </c>
      <c r="L81" s="21">
        <f t="shared" si="6"/>
        <v>12</v>
      </c>
      <c r="M81" s="9">
        <f>COUNTIF(C81:J81, 12)</f>
        <v>1</v>
      </c>
      <c r="N81" s="8">
        <f t="shared" si="8"/>
        <v>1</v>
      </c>
      <c r="O81" s="18">
        <f t="shared" si="7"/>
        <v>12</v>
      </c>
      <c r="Q81" s="10"/>
      <c r="S81" s="9"/>
      <c r="T81" s="9"/>
    </row>
    <row r="82" spans="1:20" ht="12" customHeight="1">
      <c r="A82" s="9">
        <v>10</v>
      </c>
      <c r="B82" s="8" t="s">
        <v>653</v>
      </c>
      <c r="C82" s="71">
        <v>0</v>
      </c>
      <c r="D82" s="9">
        <v>7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5</v>
      </c>
      <c r="L82" s="21">
        <f t="shared" si="6"/>
        <v>12</v>
      </c>
      <c r="M82" s="9"/>
      <c r="N82" s="8">
        <f t="shared" si="8"/>
        <v>2</v>
      </c>
      <c r="O82" s="18">
        <f t="shared" si="7"/>
        <v>6</v>
      </c>
      <c r="Q82" s="10"/>
      <c r="S82" s="9"/>
      <c r="T82" s="9"/>
    </row>
    <row r="83" spans="1:20" ht="12" customHeight="1">
      <c r="A83" s="9">
        <v>11</v>
      </c>
      <c r="B83" s="8" t="s">
        <v>699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  <c r="H83" s="71">
        <v>0</v>
      </c>
      <c r="I83" s="71">
        <v>0</v>
      </c>
      <c r="J83" s="9">
        <v>10</v>
      </c>
      <c r="K83" s="9">
        <v>0</v>
      </c>
      <c r="L83" s="21">
        <f t="shared" si="6"/>
        <v>10</v>
      </c>
      <c r="M83" s="9"/>
      <c r="N83" s="8">
        <f t="shared" si="8"/>
        <v>1</v>
      </c>
      <c r="O83" s="18">
        <f t="shared" si="7"/>
        <v>10</v>
      </c>
      <c r="Q83" s="10"/>
      <c r="S83" s="9"/>
      <c r="T83" s="9"/>
    </row>
    <row r="84" spans="1:20" ht="12" customHeight="1">
      <c r="A84" s="9">
        <v>12</v>
      </c>
      <c r="B84" s="8" t="s">
        <v>426</v>
      </c>
      <c r="C84" s="71">
        <v>0</v>
      </c>
      <c r="D84" s="71">
        <v>0</v>
      </c>
      <c r="E84" s="71">
        <v>0</v>
      </c>
      <c r="F84" s="71">
        <v>0</v>
      </c>
      <c r="G84" s="71">
        <v>0</v>
      </c>
      <c r="H84" s="71">
        <v>0</v>
      </c>
      <c r="I84" s="71">
        <v>0</v>
      </c>
      <c r="J84" s="9">
        <v>9</v>
      </c>
      <c r="K84" s="9">
        <v>0</v>
      </c>
      <c r="L84" s="21">
        <f t="shared" si="6"/>
        <v>9</v>
      </c>
      <c r="M84" s="9"/>
      <c r="N84" s="8">
        <f t="shared" si="8"/>
        <v>1</v>
      </c>
      <c r="O84" s="18">
        <f t="shared" si="7"/>
        <v>9</v>
      </c>
      <c r="Q84" s="10"/>
      <c r="S84" s="9"/>
      <c r="T84" s="9"/>
    </row>
    <row r="85" spans="1:20" ht="12" customHeight="1">
      <c r="A85" s="9">
        <v>13</v>
      </c>
      <c r="B85" s="8" t="s">
        <v>268</v>
      </c>
      <c r="C85" s="71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  <c r="I85" s="71">
        <v>0</v>
      </c>
      <c r="J85" s="71">
        <v>0</v>
      </c>
      <c r="K85" s="9">
        <v>9</v>
      </c>
      <c r="L85" s="21">
        <f t="shared" si="6"/>
        <v>9</v>
      </c>
      <c r="M85" s="9"/>
      <c r="N85" s="8">
        <f t="shared" si="8"/>
        <v>1</v>
      </c>
      <c r="O85" s="18">
        <f t="shared" si="7"/>
        <v>9</v>
      </c>
      <c r="Q85" s="10"/>
      <c r="S85" s="9"/>
      <c r="T85" s="9"/>
    </row>
    <row r="86" spans="1:20" ht="12" customHeight="1">
      <c r="A86" s="9">
        <v>14</v>
      </c>
      <c r="B86" s="8" t="s">
        <v>637</v>
      </c>
      <c r="C86" s="71">
        <v>8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21">
        <f t="shared" si="6"/>
        <v>8</v>
      </c>
      <c r="M86" s="9"/>
      <c r="N86" s="8">
        <f t="shared" si="8"/>
        <v>1</v>
      </c>
      <c r="O86" s="18">
        <f t="shared" si="7"/>
        <v>8</v>
      </c>
      <c r="Q86" s="10"/>
      <c r="S86" s="9"/>
      <c r="T86" s="9"/>
    </row>
    <row r="87" spans="1:20" ht="12" customHeight="1">
      <c r="A87" s="9">
        <v>15</v>
      </c>
      <c r="B87" s="8" t="s">
        <v>705</v>
      </c>
      <c r="C87" s="71">
        <v>0</v>
      </c>
      <c r="D87" s="71">
        <v>0</v>
      </c>
      <c r="E87" s="71">
        <v>0</v>
      </c>
      <c r="F87" s="71">
        <v>0</v>
      </c>
      <c r="G87" s="71">
        <v>0</v>
      </c>
      <c r="H87" s="71">
        <v>0</v>
      </c>
      <c r="I87" s="71">
        <v>0</v>
      </c>
      <c r="J87" s="9">
        <v>8</v>
      </c>
      <c r="K87" s="9">
        <v>0</v>
      </c>
      <c r="L87" s="21">
        <f t="shared" si="6"/>
        <v>8</v>
      </c>
      <c r="M87" s="9"/>
      <c r="N87" s="8">
        <f t="shared" si="8"/>
        <v>1</v>
      </c>
      <c r="O87" s="18">
        <f t="shared" si="7"/>
        <v>8</v>
      </c>
      <c r="Q87" s="10"/>
      <c r="S87" s="9"/>
      <c r="T87" s="9"/>
    </row>
    <row r="88" spans="1:20" ht="12" customHeight="1">
      <c r="A88" s="9">
        <v>16</v>
      </c>
      <c r="B88" s="8" t="s">
        <v>296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  <c r="H88" s="71">
        <v>0</v>
      </c>
      <c r="I88" s="71">
        <v>0</v>
      </c>
      <c r="J88" s="71">
        <v>0</v>
      </c>
      <c r="K88" s="9">
        <v>8</v>
      </c>
      <c r="L88" s="21">
        <f t="shared" si="6"/>
        <v>8</v>
      </c>
      <c r="M88" s="9"/>
      <c r="N88" s="8">
        <f t="shared" si="8"/>
        <v>1</v>
      </c>
      <c r="O88" s="18">
        <f t="shared" si="7"/>
        <v>8</v>
      </c>
      <c r="Q88" s="10"/>
      <c r="S88" s="9"/>
      <c r="T88" s="9"/>
    </row>
    <row r="89" spans="1:20" ht="12" customHeight="1">
      <c r="A89" s="9">
        <v>17</v>
      </c>
      <c r="B89" s="8" t="s">
        <v>691</v>
      </c>
      <c r="C89" s="71">
        <v>0</v>
      </c>
      <c r="D89" s="71">
        <v>0</v>
      </c>
      <c r="E89" s="71">
        <v>0</v>
      </c>
      <c r="F89" s="71">
        <v>0</v>
      </c>
      <c r="G89" s="71">
        <v>0</v>
      </c>
      <c r="H89" s="71">
        <v>0</v>
      </c>
      <c r="I89" s="9">
        <v>7</v>
      </c>
      <c r="J89" s="9">
        <v>0</v>
      </c>
      <c r="K89" s="9">
        <v>0</v>
      </c>
      <c r="L89" s="21">
        <f t="shared" si="6"/>
        <v>7</v>
      </c>
      <c r="M89" s="9"/>
      <c r="N89" s="8">
        <f t="shared" si="8"/>
        <v>1</v>
      </c>
      <c r="O89" s="18">
        <f t="shared" si="7"/>
        <v>7</v>
      </c>
      <c r="Q89" s="10"/>
      <c r="S89" s="9"/>
      <c r="T89" s="9"/>
    </row>
    <row r="90" spans="1:20" ht="12" customHeight="1">
      <c r="A90" s="9">
        <v>18</v>
      </c>
      <c r="B90" s="8" t="s">
        <v>662</v>
      </c>
      <c r="C90" s="71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9">
        <v>7</v>
      </c>
      <c r="L90" s="21">
        <f t="shared" si="6"/>
        <v>7</v>
      </c>
      <c r="M90" s="9"/>
      <c r="N90" s="8">
        <f t="shared" si="8"/>
        <v>1</v>
      </c>
      <c r="O90" s="18">
        <f t="shared" si="7"/>
        <v>7</v>
      </c>
      <c r="Q90" s="10"/>
      <c r="S90" s="9"/>
      <c r="T90" s="9"/>
    </row>
    <row r="91" spans="1:20" ht="12" customHeight="1">
      <c r="A91" s="9">
        <v>19</v>
      </c>
      <c r="B91" s="8" t="s">
        <v>638</v>
      </c>
      <c r="C91" s="71">
        <v>6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21">
        <f t="shared" si="6"/>
        <v>6</v>
      </c>
      <c r="M91" s="9"/>
      <c r="N91" s="8">
        <f t="shared" si="8"/>
        <v>1</v>
      </c>
      <c r="O91" s="18">
        <f t="shared" si="7"/>
        <v>6</v>
      </c>
      <c r="Q91" s="10"/>
      <c r="S91" s="9"/>
      <c r="T91" s="9"/>
    </row>
    <row r="92" spans="1:20" ht="12" customHeight="1">
      <c r="A92" s="9">
        <v>20</v>
      </c>
      <c r="B92" s="8" t="s">
        <v>753</v>
      </c>
      <c r="C92" s="71">
        <v>0</v>
      </c>
      <c r="D92" s="71">
        <v>0</v>
      </c>
      <c r="E92" s="71">
        <v>0</v>
      </c>
      <c r="F92" s="71">
        <v>0</v>
      </c>
      <c r="G92" s="71">
        <v>0</v>
      </c>
      <c r="H92" s="71">
        <v>0</v>
      </c>
      <c r="I92" s="71">
        <v>0</v>
      </c>
      <c r="J92" s="71">
        <v>0</v>
      </c>
      <c r="K92" s="9">
        <v>6</v>
      </c>
      <c r="L92" s="21">
        <f t="shared" si="6"/>
        <v>6</v>
      </c>
      <c r="M92" s="9"/>
      <c r="N92" s="8">
        <f t="shared" si="8"/>
        <v>1</v>
      </c>
      <c r="O92" s="18">
        <f t="shared" si="7"/>
        <v>6</v>
      </c>
      <c r="Q92" s="10"/>
      <c r="S92" s="9"/>
      <c r="T92" s="9"/>
    </row>
    <row r="93" spans="1:20" ht="12" customHeight="1">
      <c r="A93" s="9">
        <v>21</v>
      </c>
      <c r="B93" s="8" t="s">
        <v>660</v>
      </c>
      <c r="C93" s="71">
        <v>0</v>
      </c>
      <c r="D93" s="9">
        <v>5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21">
        <f t="shared" si="6"/>
        <v>5</v>
      </c>
      <c r="M93" s="9"/>
      <c r="N93" s="8">
        <f t="shared" si="8"/>
        <v>1</v>
      </c>
      <c r="O93" s="18">
        <f t="shared" si="7"/>
        <v>5</v>
      </c>
      <c r="Q93" s="10"/>
      <c r="S93" s="9"/>
      <c r="T93" s="9"/>
    </row>
    <row r="94" spans="1:20" ht="12" customHeight="1">
      <c r="A94" s="9">
        <v>22</v>
      </c>
      <c r="B94" s="8" t="s">
        <v>590</v>
      </c>
      <c r="C94" s="71">
        <v>0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  <c r="I94" s="71">
        <v>0</v>
      </c>
      <c r="J94" s="9">
        <v>5</v>
      </c>
      <c r="K94" s="9">
        <v>0</v>
      </c>
      <c r="L94" s="21">
        <f t="shared" si="6"/>
        <v>5</v>
      </c>
      <c r="M94" s="9"/>
      <c r="N94" s="8">
        <f t="shared" si="8"/>
        <v>1</v>
      </c>
      <c r="O94" s="18">
        <f t="shared" si="7"/>
        <v>5</v>
      </c>
      <c r="Q94" s="10"/>
      <c r="S94" s="9"/>
      <c r="T94" s="9"/>
    </row>
    <row r="95" spans="1:20" ht="12" customHeight="1">
      <c r="A95" s="9">
        <v>23</v>
      </c>
      <c r="B95" s="8" t="s">
        <v>714</v>
      </c>
      <c r="C95" s="71">
        <v>0</v>
      </c>
      <c r="D95" s="71">
        <v>0</v>
      </c>
      <c r="E95" s="71">
        <v>0</v>
      </c>
      <c r="F95" s="71">
        <v>0</v>
      </c>
      <c r="G95" s="71">
        <v>0</v>
      </c>
      <c r="H95" s="71">
        <v>0</v>
      </c>
      <c r="I95" s="71">
        <v>0</v>
      </c>
      <c r="J95" s="9">
        <v>3</v>
      </c>
      <c r="K95" s="9">
        <v>0</v>
      </c>
      <c r="L95" s="21">
        <f t="shared" si="6"/>
        <v>3</v>
      </c>
      <c r="M95" s="74"/>
      <c r="N95" s="8">
        <f t="shared" si="8"/>
        <v>1</v>
      </c>
      <c r="O95" s="18">
        <f t="shared" si="7"/>
        <v>3</v>
      </c>
      <c r="Q95" s="10"/>
      <c r="S95" s="9"/>
      <c r="T95" s="9"/>
    </row>
    <row r="96" spans="1:20" ht="12" customHeight="1">
      <c r="A96" s="9">
        <v>24</v>
      </c>
      <c r="B96" s="8" t="s">
        <v>223</v>
      </c>
      <c r="C96" s="71">
        <v>0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  <c r="I96" s="71">
        <v>0</v>
      </c>
      <c r="J96" s="9">
        <v>1</v>
      </c>
      <c r="K96" s="9">
        <v>0</v>
      </c>
      <c r="L96" s="21">
        <f t="shared" si="6"/>
        <v>1</v>
      </c>
      <c r="M96" s="9"/>
      <c r="N96" s="8">
        <f t="shared" si="8"/>
        <v>1</v>
      </c>
      <c r="O96" s="18">
        <f t="shared" si="7"/>
        <v>1</v>
      </c>
      <c r="Q96" s="10"/>
      <c r="S96" s="9"/>
      <c r="T96" s="9"/>
    </row>
    <row r="97" spans="1:20" ht="12" customHeight="1">
      <c r="B97" s="74" t="s">
        <v>635</v>
      </c>
      <c r="C97" s="74"/>
      <c r="D97" s="74"/>
      <c r="E97" s="75"/>
      <c r="F97" s="75"/>
      <c r="G97" s="74"/>
      <c r="H97" s="74"/>
      <c r="I97" s="75"/>
      <c r="J97" s="74"/>
      <c r="K97" s="75"/>
      <c r="L97" s="74"/>
      <c r="M97" s="74"/>
      <c r="N97" s="30"/>
      <c r="O97" s="31"/>
      <c r="Q97" s="10"/>
      <c r="S97" s="9"/>
      <c r="T97" s="9"/>
    </row>
    <row r="98" spans="1:20" ht="12" customHeight="1">
      <c r="B98" s="30" t="s">
        <v>0</v>
      </c>
      <c r="C98" s="9" t="s">
        <v>620</v>
      </c>
      <c r="D98" s="9" t="s">
        <v>626</v>
      </c>
      <c r="E98" s="9" t="s">
        <v>627</v>
      </c>
      <c r="F98" s="9" t="s">
        <v>621</v>
      </c>
      <c r="G98" s="9" t="s">
        <v>622</v>
      </c>
      <c r="H98" s="9" t="s">
        <v>623</v>
      </c>
      <c r="I98" s="9" t="s">
        <v>624</v>
      </c>
      <c r="J98" s="9" t="s">
        <v>625</v>
      </c>
      <c r="K98" s="9" t="s">
        <v>628</v>
      </c>
      <c r="L98" s="21" t="s">
        <v>1</v>
      </c>
      <c r="M98" s="9" t="s">
        <v>3</v>
      </c>
      <c r="N98" s="9" t="s">
        <v>2</v>
      </c>
      <c r="O98" s="31" t="s">
        <v>4</v>
      </c>
      <c r="Q98" s="10"/>
      <c r="S98" s="9"/>
      <c r="T98" s="9"/>
    </row>
    <row r="99" spans="1:20" ht="12" customHeight="1">
      <c r="A99" s="9">
        <v>1</v>
      </c>
      <c r="B99" s="30" t="s">
        <v>146</v>
      </c>
      <c r="C99" s="9">
        <v>10</v>
      </c>
      <c r="D99" s="9">
        <v>9</v>
      </c>
      <c r="E99" s="9">
        <v>10</v>
      </c>
      <c r="F99" s="9">
        <v>10</v>
      </c>
      <c r="G99" s="9">
        <v>10</v>
      </c>
      <c r="H99" s="9">
        <v>9</v>
      </c>
      <c r="I99" s="21">
        <v>12</v>
      </c>
      <c r="J99" s="9">
        <v>8</v>
      </c>
      <c r="K99" s="9">
        <v>10</v>
      </c>
      <c r="L99" s="21">
        <f t="shared" ref="L99:L142" si="9">SUM(C99:K99)</f>
        <v>88</v>
      </c>
      <c r="M99" s="9">
        <f>COUNTIF(C99:J99, 12)</f>
        <v>1</v>
      </c>
      <c r="N99" s="8">
        <f t="shared" ref="N99:N128" si="10">COUNT(C99:K99)-COUNTIF(C99:K99,0)</f>
        <v>9</v>
      </c>
      <c r="O99" s="18">
        <f t="shared" ref="O99:O142" si="11">L99/N99</f>
        <v>9.7777777777777786</v>
      </c>
      <c r="Q99" s="10"/>
      <c r="S99" s="9"/>
      <c r="T99" s="9"/>
    </row>
    <row r="100" spans="1:20" ht="12" customHeight="1">
      <c r="A100" s="9">
        <v>2</v>
      </c>
      <c r="B100" s="30" t="s">
        <v>98</v>
      </c>
      <c r="C100" s="9">
        <v>10</v>
      </c>
      <c r="D100" s="9">
        <v>10</v>
      </c>
      <c r="E100" s="9">
        <v>9</v>
      </c>
      <c r="F100" s="21">
        <v>12</v>
      </c>
      <c r="G100" s="9">
        <v>10</v>
      </c>
      <c r="H100" s="9">
        <v>10</v>
      </c>
      <c r="I100" s="9">
        <v>0</v>
      </c>
      <c r="J100" s="9">
        <v>8</v>
      </c>
      <c r="K100" s="21">
        <v>12</v>
      </c>
      <c r="L100" s="21">
        <f t="shared" si="9"/>
        <v>81</v>
      </c>
      <c r="M100" s="9">
        <v>2</v>
      </c>
      <c r="N100" s="8">
        <f t="shared" si="10"/>
        <v>8</v>
      </c>
      <c r="O100" s="18">
        <f t="shared" si="11"/>
        <v>10.125</v>
      </c>
      <c r="Q100" s="10"/>
      <c r="S100" s="9"/>
      <c r="T100" s="9"/>
    </row>
    <row r="101" spans="1:20" ht="12" customHeight="1">
      <c r="A101" s="9">
        <v>3</v>
      </c>
      <c r="B101" s="30" t="s">
        <v>398</v>
      </c>
      <c r="C101" s="9">
        <v>0</v>
      </c>
      <c r="D101" s="9">
        <v>8</v>
      </c>
      <c r="E101" s="21">
        <v>12</v>
      </c>
      <c r="F101" s="9">
        <v>9</v>
      </c>
      <c r="G101" s="21">
        <v>12</v>
      </c>
      <c r="H101" s="21">
        <v>12</v>
      </c>
      <c r="I101" s="9">
        <v>10</v>
      </c>
      <c r="J101" s="9">
        <v>6</v>
      </c>
      <c r="K101" s="9">
        <v>9</v>
      </c>
      <c r="L101" s="21">
        <f t="shared" si="9"/>
        <v>78</v>
      </c>
      <c r="M101" s="9">
        <f>COUNTIF(C101:J101, 12)</f>
        <v>3</v>
      </c>
      <c r="N101" s="8">
        <f t="shared" si="10"/>
        <v>8</v>
      </c>
      <c r="O101" s="18">
        <f t="shared" si="11"/>
        <v>9.75</v>
      </c>
      <c r="Q101" s="10"/>
      <c r="S101" s="9"/>
      <c r="T101" s="9"/>
    </row>
    <row r="102" spans="1:20" ht="12" customHeight="1">
      <c r="A102" s="9">
        <v>4</v>
      </c>
      <c r="B102" s="8" t="s">
        <v>596</v>
      </c>
      <c r="C102" s="9">
        <v>9</v>
      </c>
      <c r="D102" s="9">
        <v>7</v>
      </c>
      <c r="E102" s="9">
        <v>8</v>
      </c>
      <c r="F102" s="9">
        <v>8</v>
      </c>
      <c r="G102" s="9">
        <v>0</v>
      </c>
      <c r="H102" s="9">
        <v>8</v>
      </c>
      <c r="I102" s="9">
        <v>9</v>
      </c>
      <c r="J102" s="9">
        <v>7</v>
      </c>
      <c r="K102" s="9">
        <v>0</v>
      </c>
      <c r="L102" s="21">
        <f t="shared" si="9"/>
        <v>56</v>
      </c>
      <c r="M102" s="9"/>
      <c r="N102" s="8">
        <f t="shared" si="10"/>
        <v>7</v>
      </c>
      <c r="O102" s="18">
        <f t="shared" si="11"/>
        <v>8</v>
      </c>
      <c r="Q102" s="10"/>
      <c r="S102" s="9"/>
      <c r="T102" s="9"/>
    </row>
    <row r="103" spans="1:20" ht="12" customHeight="1">
      <c r="A103" s="9">
        <v>5</v>
      </c>
      <c r="B103" s="8" t="s">
        <v>147</v>
      </c>
      <c r="C103" s="21">
        <v>12</v>
      </c>
      <c r="D103" s="21">
        <v>12</v>
      </c>
      <c r="E103" s="9">
        <v>0</v>
      </c>
      <c r="F103" s="21">
        <v>12</v>
      </c>
      <c r="G103" s="9">
        <v>0</v>
      </c>
      <c r="H103" s="9">
        <v>0</v>
      </c>
      <c r="I103" s="9">
        <v>0</v>
      </c>
      <c r="J103" s="9">
        <v>0</v>
      </c>
      <c r="K103" s="21">
        <v>12</v>
      </c>
      <c r="L103" s="21">
        <f t="shared" si="9"/>
        <v>48</v>
      </c>
      <c r="M103" s="9">
        <v>4</v>
      </c>
      <c r="N103" s="8">
        <f t="shared" si="10"/>
        <v>4</v>
      </c>
      <c r="O103" s="18">
        <f t="shared" si="11"/>
        <v>12</v>
      </c>
      <c r="Q103" s="10"/>
      <c r="S103" s="9"/>
      <c r="T103" s="9"/>
    </row>
    <row r="104" spans="1:20" ht="12" customHeight="1">
      <c r="A104" s="9">
        <v>6</v>
      </c>
      <c r="B104" s="8" t="s">
        <v>283</v>
      </c>
      <c r="C104" s="9">
        <v>9</v>
      </c>
      <c r="D104" s="95">
        <v>0</v>
      </c>
      <c r="E104" s="9">
        <v>8</v>
      </c>
      <c r="F104" s="9">
        <v>8</v>
      </c>
      <c r="G104" s="9">
        <v>0</v>
      </c>
      <c r="H104" s="9">
        <v>8</v>
      </c>
      <c r="I104" s="9">
        <v>9</v>
      </c>
      <c r="J104" s="9">
        <v>4</v>
      </c>
      <c r="K104" s="9">
        <v>0</v>
      </c>
      <c r="L104" s="21">
        <f t="shared" si="9"/>
        <v>46</v>
      </c>
      <c r="M104" s="9"/>
      <c r="N104" s="8">
        <f t="shared" si="10"/>
        <v>6</v>
      </c>
      <c r="O104" s="18">
        <f t="shared" si="11"/>
        <v>7.666666666666667</v>
      </c>
      <c r="Q104" s="10"/>
      <c r="S104" s="9"/>
      <c r="T104" s="9"/>
    </row>
    <row r="105" spans="1:20" ht="12" customHeight="1">
      <c r="A105" s="9">
        <v>7</v>
      </c>
      <c r="B105" s="8" t="s">
        <v>662</v>
      </c>
      <c r="C105" s="9">
        <v>0</v>
      </c>
      <c r="D105" s="95">
        <v>8</v>
      </c>
      <c r="E105" s="21">
        <v>12</v>
      </c>
      <c r="F105" s="9">
        <v>9</v>
      </c>
      <c r="G105" s="9">
        <v>0</v>
      </c>
      <c r="H105" s="9">
        <v>0</v>
      </c>
      <c r="I105" s="9">
        <v>0</v>
      </c>
      <c r="J105" s="9">
        <v>6</v>
      </c>
      <c r="K105" s="9">
        <v>9</v>
      </c>
      <c r="L105" s="21">
        <f t="shared" si="9"/>
        <v>44</v>
      </c>
      <c r="M105" s="9">
        <f>COUNTIF(C105:J105, 12)</f>
        <v>1</v>
      </c>
      <c r="N105" s="8">
        <f t="shared" si="10"/>
        <v>5</v>
      </c>
      <c r="O105" s="18">
        <f t="shared" si="11"/>
        <v>8.8000000000000007</v>
      </c>
      <c r="Q105" s="10"/>
      <c r="S105" s="9"/>
      <c r="T105" s="9"/>
    </row>
    <row r="106" spans="1:20" ht="12" customHeight="1">
      <c r="A106" s="9">
        <v>8</v>
      </c>
      <c r="B106" s="8" t="s">
        <v>636</v>
      </c>
      <c r="C106" s="21">
        <v>12</v>
      </c>
      <c r="D106" s="21">
        <v>12</v>
      </c>
      <c r="E106" s="9">
        <v>9</v>
      </c>
      <c r="F106" s="9">
        <v>0</v>
      </c>
      <c r="G106" s="9">
        <v>0</v>
      </c>
      <c r="H106" s="9">
        <v>0</v>
      </c>
      <c r="I106" s="9">
        <v>0</v>
      </c>
      <c r="J106" s="9">
        <v>10</v>
      </c>
      <c r="K106" s="9">
        <v>0</v>
      </c>
      <c r="L106" s="21">
        <f t="shared" si="9"/>
        <v>43</v>
      </c>
      <c r="M106" s="9">
        <f>COUNTIF(C106:J106, 12)</f>
        <v>2</v>
      </c>
      <c r="N106" s="8">
        <f t="shared" si="10"/>
        <v>4</v>
      </c>
      <c r="O106" s="18">
        <f t="shared" si="11"/>
        <v>10.75</v>
      </c>
      <c r="Q106" s="10"/>
      <c r="S106" s="9"/>
      <c r="T106" s="9"/>
    </row>
    <row r="107" spans="1:20" ht="12" customHeight="1">
      <c r="A107" s="9">
        <v>9</v>
      </c>
      <c r="B107" s="8" t="s">
        <v>223</v>
      </c>
      <c r="C107" s="9">
        <v>0</v>
      </c>
      <c r="D107" s="9">
        <v>0</v>
      </c>
      <c r="E107" s="9">
        <v>7</v>
      </c>
      <c r="F107" s="9">
        <v>7</v>
      </c>
      <c r="G107" s="9">
        <v>8</v>
      </c>
      <c r="H107" s="9">
        <v>7</v>
      </c>
      <c r="I107" s="9">
        <v>0</v>
      </c>
      <c r="J107" s="9">
        <v>2</v>
      </c>
      <c r="K107" s="9">
        <v>5</v>
      </c>
      <c r="L107" s="21">
        <f t="shared" si="9"/>
        <v>36</v>
      </c>
      <c r="M107" s="9"/>
      <c r="N107" s="8">
        <f t="shared" si="10"/>
        <v>6</v>
      </c>
      <c r="O107" s="18">
        <f t="shared" si="11"/>
        <v>6</v>
      </c>
      <c r="Q107" s="10"/>
      <c r="S107" s="9"/>
      <c r="T107" s="9"/>
    </row>
    <row r="108" spans="1:20" ht="12" customHeight="1">
      <c r="A108" s="9">
        <v>10</v>
      </c>
      <c r="B108" s="8" t="s">
        <v>296</v>
      </c>
      <c r="C108" s="9">
        <v>0</v>
      </c>
      <c r="D108" s="9">
        <v>0</v>
      </c>
      <c r="E108" s="9">
        <v>10</v>
      </c>
      <c r="F108" s="9">
        <v>0</v>
      </c>
      <c r="G108" s="9">
        <v>0</v>
      </c>
      <c r="H108" s="9">
        <v>0</v>
      </c>
      <c r="I108" s="21">
        <v>12</v>
      </c>
      <c r="J108" s="9">
        <v>0</v>
      </c>
      <c r="K108" s="9">
        <v>8</v>
      </c>
      <c r="L108" s="21">
        <f t="shared" si="9"/>
        <v>30</v>
      </c>
      <c r="M108" s="9">
        <f>COUNTIF(C108:J108, 12)</f>
        <v>1</v>
      </c>
      <c r="N108" s="8">
        <f t="shared" si="10"/>
        <v>3</v>
      </c>
      <c r="O108" s="18">
        <f t="shared" si="11"/>
        <v>10</v>
      </c>
      <c r="Q108" s="10"/>
      <c r="S108" s="9"/>
      <c r="T108" s="9"/>
    </row>
    <row r="109" spans="1:20" ht="12" customHeight="1">
      <c r="A109" s="9">
        <v>11</v>
      </c>
      <c r="B109" s="8" t="s">
        <v>187</v>
      </c>
      <c r="C109" s="9">
        <v>0</v>
      </c>
      <c r="D109" s="9">
        <v>0</v>
      </c>
      <c r="E109" s="9">
        <v>0</v>
      </c>
      <c r="F109" s="9">
        <v>0</v>
      </c>
      <c r="G109" s="9">
        <v>9</v>
      </c>
      <c r="H109" s="9">
        <v>10</v>
      </c>
      <c r="I109" s="9">
        <v>8</v>
      </c>
      <c r="J109" s="9">
        <v>2</v>
      </c>
      <c r="K109" s="9">
        <v>0</v>
      </c>
      <c r="L109" s="21">
        <f t="shared" si="9"/>
        <v>29</v>
      </c>
      <c r="M109" s="9"/>
      <c r="N109" s="8">
        <f t="shared" si="10"/>
        <v>4</v>
      </c>
      <c r="O109" s="18">
        <f t="shared" si="11"/>
        <v>7.25</v>
      </c>
      <c r="Q109" s="10"/>
      <c r="S109" s="9"/>
      <c r="T109" s="9"/>
    </row>
    <row r="110" spans="1:20" ht="12" customHeight="1">
      <c r="A110" s="9">
        <v>12</v>
      </c>
      <c r="B110" s="8" t="s">
        <v>656</v>
      </c>
      <c r="C110" s="9">
        <v>0</v>
      </c>
      <c r="D110" s="9">
        <v>0</v>
      </c>
      <c r="E110" s="9">
        <v>7</v>
      </c>
      <c r="F110" s="9">
        <v>7</v>
      </c>
      <c r="G110" s="9">
        <v>0</v>
      </c>
      <c r="H110" s="9">
        <v>7</v>
      </c>
      <c r="I110" s="9">
        <v>0</v>
      </c>
      <c r="J110" s="9">
        <v>2</v>
      </c>
      <c r="K110" s="9">
        <v>5</v>
      </c>
      <c r="L110" s="21">
        <f t="shared" si="9"/>
        <v>28</v>
      </c>
      <c r="M110" s="9"/>
      <c r="N110" s="8">
        <f t="shared" si="10"/>
        <v>5</v>
      </c>
      <c r="O110" s="18">
        <f t="shared" si="11"/>
        <v>5.6</v>
      </c>
      <c r="Q110" s="10"/>
      <c r="S110" s="9"/>
      <c r="T110" s="9"/>
    </row>
    <row r="111" spans="1:20" ht="12" customHeight="1">
      <c r="A111" s="9">
        <v>13</v>
      </c>
      <c r="B111" s="8" t="s">
        <v>231</v>
      </c>
      <c r="C111" s="9">
        <v>0</v>
      </c>
      <c r="D111" s="9">
        <v>0</v>
      </c>
      <c r="E111" s="9">
        <v>0</v>
      </c>
      <c r="F111" s="9">
        <v>0</v>
      </c>
      <c r="G111" s="21">
        <v>12</v>
      </c>
      <c r="H111" s="21">
        <v>12</v>
      </c>
      <c r="I111" s="9">
        <v>0</v>
      </c>
      <c r="J111" s="9">
        <v>0</v>
      </c>
      <c r="K111" s="9">
        <v>0</v>
      </c>
      <c r="L111" s="21">
        <f t="shared" si="9"/>
        <v>24</v>
      </c>
      <c r="M111" s="9">
        <f>COUNTIF(C111:J111, 12)</f>
        <v>2</v>
      </c>
      <c r="N111" s="8">
        <f t="shared" si="10"/>
        <v>2</v>
      </c>
      <c r="O111" s="18">
        <f t="shared" si="11"/>
        <v>12</v>
      </c>
      <c r="Q111" s="10"/>
      <c r="S111" s="9"/>
      <c r="T111" s="9"/>
    </row>
    <row r="112" spans="1:20" ht="12" customHeight="1">
      <c r="A112" s="9">
        <v>14</v>
      </c>
      <c r="B112" s="8" t="s">
        <v>619</v>
      </c>
      <c r="C112" s="9">
        <v>0</v>
      </c>
      <c r="D112" s="9">
        <v>0</v>
      </c>
      <c r="E112" s="9">
        <v>0</v>
      </c>
      <c r="F112" s="9">
        <v>10</v>
      </c>
      <c r="G112" s="9">
        <v>0</v>
      </c>
      <c r="H112" s="9">
        <v>0</v>
      </c>
      <c r="I112" s="9">
        <v>0</v>
      </c>
      <c r="J112" s="9">
        <v>0</v>
      </c>
      <c r="K112" s="9">
        <v>10</v>
      </c>
      <c r="L112" s="21">
        <f t="shared" si="9"/>
        <v>20</v>
      </c>
      <c r="M112" s="9"/>
      <c r="N112" s="8">
        <f t="shared" si="10"/>
        <v>2</v>
      </c>
      <c r="O112" s="18">
        <f t="shared" si="11"/>
        <v>10</v>
      </c>
      <c r="Q112" s="10"/>
      <c r="S112" s="9"/>
      <c r="T112" s="9"/>
    </row>
    <row r="113" spans="1:20" ht="12" customHeight="1">
      <c r="A113" s="9">
        <v>15</v>
      </c>
      <c r="B113" s="8" t="s">
        <v>684</v>
      </c>
      <c r="C113" s="9">
        <v>0</v>
      </c>
      <c r="D113" s="9">
        <v>0</v>
      </c>
      <c r="E113" s="9">
        <v>0</v>
      </c>
      <c r="F113" s="9">
        <v>0</v>
      </c>
      <c r="G113" s="9">
        <v>9</v>
      </c>
      <c r="H113" s="9">
        <v>0</v>
      </c>
      <c r="I113" s="9">
        <v>8</v>
      </c>
      <c r="J113" s="9">
        <v>2</v>
      </c>
      <c r="K113" s="9">
        <v>0</v>
      </c>
      <c r="L113" s="21">
        <f t="shared" si="9"/>
        <v>19</v>
      </c>
      <c r="M113" s="9"/>
      <c r="N113" s="8">
        <f t="shared" si="10"/>
        <v>3</v>
      </c>
      <c r="O113" s="18">
        <f t="shared" si="11"/>
        <v>6.333333333333333</v>
      </c>
      <c r="Q113" s="10"/>
      <c r="S113" s="9"/>
      <c r="T113" s="9"/>
    </row>
    <row r="114" spans="1:20" ht="12" customHeight="1">
      <c r="A114" s="9">
        <v>16</v>
      </c>
      <c r="B114" s="8" t="s">
        <v>654</v>
      </c>
      <c r="C114" s="9">
        <v>0</v>
      </c>
      <c r="D114" s="9">
        <v>9</v>
      </c>
      <c r="E114" s="9">
        <v>0</v>
      </c>
      <c r="F114" s="9">
        <v>0</v>
      </c>
      <c r="G114" s="9">
        <v>0</v>
      </c>
      <c r="H114" s="9">
        <v>9</v>
      </c>
      <c r="I114" s="9">
        <v>0</v>
      </c>
      <c r="J114" s="9">
        <v>0</v>
      </c>
      <c r="K114" s="9">
        <v>0</v>
      </c>
      <c r="L114" s="21">
        <f t="shared" si="9"/>
        <v>18</v>
      </c>
      <c r="M114" s="9"/>
      <c r="N114" s="8">
        <f t="shared" si="10"/>
        <v>2</v>
      </c>
      <c r="O114" s="18">
        <f t="shared" si="11"/>
        <v>9</v>
      </c>
      <c r="Q114" s="10"/>
      <c r="S114" s="9"/>
      <c r="T114" s="9"/>
    </row>
    <row r="115" spans="1:20" ht="12" customHeight="1">
      <c r="A115" s="9">
        <v>17</v>
      </c>
      <c r="B115" s="8" t="s">
        <v>142</v>
      </c>
      <c r="C115" s="9">
        <v>0</v>
      </c>
      <c r="D115" s="9">
        <v>10</v>
      </c>
      <c r="E115" s="9">
        <v>0</v>
      </c>
      <c r="F115" s="9">
        <v>0</v>
      </c>
      <c r="G115" s="9">
        <v>0</v>
      </c>
      <c r="H115" s="9">
        <v>0</v>
      </c>
      <c r="I115" s="9">
        <v>7</v>
      </c>
      <c r="J115" s="9">
        <v>0</v>
      </c>
      <c r="K115" s="9">
        <v>0</v>
      </c>
      <c r="L115" s="21">
        <f t="shared" si="9"/>
        <v>17</v>
      </c>
      <c r="M115" s="9"/>
      <c r="N115" s="8">
        <f t="shared" si="10"/>
        <v>2</v>
      </c>
      <c r="O115" s="18">
        <f t="shared" si="11"/>
        <v>8.5</v>
      </c>
      <c r="Q115" s="10"/>
      <c r="S115" s="9"/>
      <c r="T115" s="9"/>
    </row>
    <row r="116" spans="1:20" ht="12" customHeight="1">
      <c r="A116" s="9">
        <v>18</v>
      </c>
      <c r="B116" s="8" t="s">
        <v>198</v>
      </c>
      <c r="C116" s="9">
        <v>8</v>
      </c>
      <c r="D116" s="9">
        <v>0</v>
      </c>
      <c r="E116" s="9">
        <v>0</v>
      </c>
      <c r="F116" s="9">
        <v>6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21">
        <f t="shared" si="9"/>
        <v>14</v>
      </c>
      <c r="M116" s="9"/>
      <c r="N116" s="8">
        <f t="shared" si="10"/>
        <v>2</v>
      </c>
      <c r="O116" s="18">
        <f t="shared" si="11"/>
        <v>7</v>
      </c>
      <c r="Q116" s="10"/>
      <c r="S116" s="9"/>
      <c r="T116" s="9"/>
    </row>
    <row r="117" spans="1:20" ht="12" customHeight="1">
      <c r="A117" s="9">
        <v>19</v>
      </c>
      <c r="B117" s="8" t="s">
        <v>340</v>
      </c>
      <c r="C117" s="9">
        <v>0</v>
      </c>
      <c r="D117" s="9">
        <v>0</v>
      </c>
      <c r="E117" s="9">
        <v>0</v>
      </c>
      <c r="F117" s="9">
        <v>0</v>
      </c>
      <c r="G117" s="9">
        <v>7</v>
      </c>
      <c r="H117" s="9">
        <v>0</v>
      </c>
      <c r="I117" s="9">
        <v>0</v>
      </c>
      <c r="J117" s="9">
        <v>0</v>
      </c>
      <c r="K117" s="9">
        <v>7</v>
      </c>
      <c r="L117" s="21">
        <f t="shared" si="9"/>
        <v>14</v>
      </c>
      <c r="M117" s="9"/>
      <c r="N117" s="8">
        <f t="shared" si="10"/>
        <v>2</v>
      </c>
      <c r="O117" s="18">
        <f t="shared" si="11"/>
        <v>7</v>
      </c>
      <c r="Q117" s="10"/>
      <c r="S117" s="9"/>
      <c r="T117" s="9"/>
    </row>
    <row r="118" spans="1:20" ht="12" customHeight="1">
      <c r="A118" s="9">
        <v>20</v>
      </c>
      <c r="B118" s="8" t="s">
        <v>341</v>
      </c>
      <c r="C118" s="9">
        <v>0</v>
      </c>
      <c r="D118" s="9">
        <v>0</v>
      </c>
      <c r="E118" s="9">
        <v>0</v>
      </c>
      <c r="F118" s="9">
        <v>0</v>
      </c>
      <c r="G118" s="9">
        <v>7</v>
      </c>
      <c r="H118" s="9">
        <v>0</v>
      </c>
      <c r="I118" s="9">
        <v>0</v>
      </c>
      <c r="J118" s="9">
        <v>0</v>
      </c>
      <c r="K118" s="9">
        <v>7</v>
      </c>
      <c r="L118" s="21">
        <f t="shared" si="9"/>
        <v>14</v>
      </c>
      <c r="M118" s="9"/>
      <c r="N118" s="8">
        <f t="shared" si="10"/>
        <v>2</v>
      </c>
      <c r="O118" s="18">
        <f t="shared" si="11"/>
        <v>7</v>
      </c>
      <c r="Q118" s="10"/>
      <c r="S118" s="9"/>
      <c r="T118" s="9"/>
    </row>
    <row r="119" spans="1:20" s="14" customFormat="1" ht="10.5" customHeight="1">
      <c r="A119" s="26">
        <v>21</v>
      </c>
      <c r="B119" s="14" t="s">
        <v>703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0">
        <v>12</v>
      </c>
      <c r="K119" s="26">
        <v>0</v>
      </c>
      <c r="L119" s="20">
        <f t="shared" si="9"/>
        <v>12</v>
      </c>
      <c r="M119" s="26">
        <f>COUNTIF(C119:J119, 12)</f>
        <v>1</v>
      </c>
      <c r="N119" s="14">
        <f t="shared" si="10"/>
        <v>1</v>
      </c>
      <c r="O119" s="28">
        <f t="shared" si="11"/>
        <v>12</v>
      </c>
      <c r="Q119" s="13"/>
      <c r="S119" s="26"/>
      <c r="T119" s="26"/>
    </row>
    <row r="120" spans="1:20" s="14" customFormat="1" ht="10.5" customHeight="1">
      <c r="A120" s="26">
        <v>22</v>
      </c>
      <c r="B120" s="14" t="s">
        <v>594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0">
        <v>12</v>
      </c>
      <c r="K120" s="26">
        <v>0</v>
      </c>
      <c r="L120" s="20">
        <f t="shared" si="9"/>
        <v>12</v>
      </c>
      <c r="M120" s="26">
        <f>COUNTIF(C120:J120, 12)</f>
        <v>1</v>
      </c>
      <c r="N120" s="14">
        <f t="shared" si="10"/>
        <v>1</v>
      </c>
      <c r="O120" s="28">
        <f t="shared" si="11"/>
        <v>12</v>
      </c>
      <c r="Q120" s="13"/>
      <c r="S120" s="26"/>
      <c r="T120" s="26"/>
    </row>
    <row r="121" spans="1:20" s="14" customFormat="1" ht="10.5" customHeight="1">
      <c r="A121" s="26">
        <v>23</v>
      </c>
      <c r="B121" s="14" t="s">
        <v>653</v>
      </c>
      <c r="C121" s="26">
        <v>0</v>
      </c>
      <c r="D121" s="26">
        <v>6</v>
      </c>
      <c r="E121" s="26">
        <v>0</v>
      </c>
      <c r="F121" s="26">
        <v>5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0">
        <f t="shared" si="9"/>
        <v>11</v>
      </c>
      <c r="M121" s="26"/>
      <c r="N121" s="14">
        <f t="shared" si="10"/>
        <v>2</v>
      </c>
      <c r="O121" s="28">
        <f t="shared" si="11"/>
        <v>5.5</v>
      </c>
      <c r="Q121" s="13"/>
      <c r="S121" s="26"/>
      <c r="T121" s="26"/>
    </row>
    <row r="122" spans="1:20" s="14" customFormat="1" ht="10.5" customHeight="1">
      <c r="A122" s="26">
        <v>24</v>
      </c>
      <c r="B122" s="14" t="s">
        <v>660</v>
      </c>
      <c r="C122" s="26">
        <v>0</v>
      </c>
      <c r="D122" s="26">
        <v>6</v>
      </c>
      <c r="E122" s="26">
        <v>0</v>
      </c>
      <c r="F122" s="26">
        <v>5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0">
        <f t="shared" si="9"/>
        <v>11</v>
      </c>
      <c r="M122" s="26"/>
      <c r="N122" s="14">
        <f t="shared" si="10"/>
        <v>2</v>
      </c>
      <c r="O122" s="28">
        <f t="shared" si="11"/>
        <v>5.5</v>
      </c>
      <c r="Q122" s="13"/>
      <c r="S122" s="26"/>
      <c r="T122" s="26"/>
    </row>
    <row r="123" spans="1:20" s="14" customFormat="1" ht="10.5" customHeight="1">
      <c r="A123" s="26">
        <v>25</v>
      </c>
      <c r="B123" s="14" t="s">
        <v>263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  <c r="I123" s="26">
        <v>10</v>
      </c>
      <c r="J123" s="26">
        <v>0</v>
      </c>
      <c r="K123" s="26">
        <v>0</v>
      </c>
      <c r="L123" s="20">
        <f t="shared" si="9"/>
        <v>10</v>
      </c>
      <c r="M123" s="26"/>
      <c r="N123" s="14">
        <f t="shared" si="10"/>
        <v>1</v>
      </c>
      <c r="O123" s="28">
        <f t="shared" si="11"/>
        <v>10</v>
      </c>
      <c r="Q123" s="13"/>
      <c r="S123" s="26"/>
      <c r="T123" s="26"/>
    </row>
    <row r="124" spans="1:20" s="14" customFormat="1" ht="10.5" customHeight="1">
      <c r="A124" s="26">
        <v>26</v>
      </c>
      <c r="B124" s="14" t="s">
        <v>699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10</v>
      </c>
      <c r="K124" s="26">
        <v>0</v>
      </c>
      <c r="L124" s="20">
        <f t="shared" si="9"/>
        <v>10</v>
      </c>
      <c r="M124" s="26"/>
      <c r="N124" s="14">
        <f t="shared" si="10"/>
        <v>1</v>
      </c>
      <c r="O124" s="28">
        <f t="shared" si="11"/>
        <v>10</v>
      </c>
      <c r="Q124" s="13"/>
      <c r="S124" s="26"/>
      <c r="T124" s="26"/>
    </row>
    <row r="125" spans="1:20" s="14" customFormat="1" ht="10.5" customHeight="1">
      <c r="A125" s="26">
        <v>27</v>
      </c>
      <c r="B125" s="14" t="s">
        <v>704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9</v>
      </c>
      <c r="K125" s="26">
        <v>0</v>
      </c>
      <c r="L125" s="20">
        <f t="shared" si="9"/>
        <v>9</v>
      </c>
      <c r="M125" s="26"/>
      <c r="N125" s="14">
        <f t="shared" si="10"/>
        <v>1</v>
      </c>
      <c r="O125" s="28">
        <f t="shared" si="11"/>
        <v>9</v>
      </c>
      <c r="Q125" s="13"/>
      <c r="S125" s="26"/>
      <c r="T125" s="26"/>
    </row>
    <row r="126" spans="1:20" s="14" customFormat="1" ht="10.5" customHeight="1">
      <c r="A126" s="26">
        <v>28</v>
      </c>
      <c r="B126" s="14" t="s">
        <v>426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9</v>
      </c>
      <c r="K126" s="26">
        <v>0</v>
      </c>
      <c r="L126" s="20">
        <f t="shared" si="9"/>
        <v>9</v>
      </c>
      <c r="M126" s="26"/>
      <c r="N126" s="14">
        <f t="shared" si="10"/>
        <v>1</v>
      </c>
      <c r="O126" s="28">
        <f t="shared" si="11"/>
        <v>9</v>
      </c>
      <c r="Q126" s="13"/>
      <c r="S126" s="26"/>
      <c r="T126" s="26"/>
    </row>
    <row r="127" spans="1:20" s="14" customFormat="1" ht="10.5" customHeight="1">
      <c r="A127" s="26">
        <v>29</v>
      </c>
      <c r="B127" s="14" t="s">
        <v>639</v>
      </c>
      <c r="C127" s="26">
        <v>8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0">
        <f t="shared" si="9"/>
        <v>8</v>
      </c>
      <c r="M127" s="26"/>
      <c r="N127" s="14">
        <f t="shared" si="10"/>
        <v>1</v>
      </c>
      <c r="O127" s="28">
        <f t="shared" si="11"/>
        <v>8</v>
      </c>
      <c r="Q127" s="13"/>
      <c r="S127" s="26"/>
      <c r="T127" s="26"/>
    </row>
    <row r="128" spans="1:20" s="14" customFormat="1" ht="10.5" customHeight="1">
      <c r="A128" s="26">
        <v>30</v>
      </c>
      <c r="B128" s="14" t="s">
        <v>462</v>
      </c>
      <c r="C128" s="26">
        <v>0</v>
      </c>
      <c r="D128" s="26">
        <v>0</v>
      </c>
      <c r="E128" s="26">
        <v>0</v>
      </c>
      <c r="F128" s="26">
        <v>0</v>
      </c>
      <c r="G128" s="26">
        <v>8</v>
      </c>
      <c r="H128" s="26">
        <v>0</v>
      </c>
      <c r="I128" s="26">
        <v>0</v>
      </c>
      <c r="J128" s="26">
        <v>0</v>
      </c>
      <c r="K128" s="26">
        <v>0</v>
      </c>
      <c r="L128" s="20">
        <f t="shared" si="9"/>
        <v>8</v>
      </c>
      <c r="M128" s="26"/>
      <c r="N128" s="14">
        <f t="shared" si="10"/>
        <v>1</v>
      </c>
      <c r="O128" s="28">
        <f t="shared" si="11"/>
        <v>8</v>
      </c>
      <c r="Q128" s="13"/>
      <c r="S128" s="26"/>
      <c r="T128" s="26"/>
    </row>
    <row r="129" spans="1:20" s="14" customFormat="1" ht="10.5" customHeight="1">
      <c r="A129" s="26">
        <v>31</v>
      </c>
      <c r="B129" s="14" t="s">
        <v>754</v>
      </c>
      <c r="C129" s="96">
        <v>0</v>
      </c>
      <c r="D129" s="96">
        <v>0</v>
      </c>
      <c r="E129" s="96">
        <v>0</v>
      </c>
      <c r="F129" s="96">
        <v>0</v>
      </c>
      <c r="G129" s="96">
        <v>0</v>
      </c>
      <c r="H129" s="96">
        <v>0</v>
      </c>
      <c r="I129" s="96">
        <v>0</v>
      </c>
      <c r="J129" s="96">
        <v>0</v>
      </c>
      <c r="K129" s="26">
        <v>8</v>
      </c>
      <c r="L129" s="20">
        <f t="shared" si="9"/>
        <v>8</v>
      </c>
      <c r="M129" s="26"/>
      <c r="N129" s="14">
        <v>1</v>
      </c>
      <c r="O129" s="28">
        <f t="shared" si="11"/>
        <v>8</v>
      </c>
      <c r="Q129" s="13"/>
      <c r="S129" s="26"/>
      <c r="T129" s="26"/>
    </row>
    <row r="130" spans="1:20" s="14" customFormat="1" ht="10.5" customHeight="1">
      <c r="A130" s="26">
        <v>32</v>
      </c>
      <c r="B130" s="14" t="s">
        <v>284</v>
      </c>
      <c r="C130" s="26">
        <v>0</v>
      </c>
      <c r="D130" s="26">
        <v>7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0">
        <f t="shared" si="9"/>
        <v>7</v>
      </c>
      <c r="M130" s="26"/>
      <c r="N130" s="14">
        <f t="shared" ref="N130:N142" si="12">COUNT(C130:K130)-COUNTIF(C130:K130,0)</f>
        <v>1</v>
      </c>
      <c r="O130" s="28">
        <f t="shared" si="11"/>
        <v>7</v>
      </c>
      <c r="Q130" s="13"/>
      <c r="S130" s="26"/>
      <c r="T130" s="26"/>
    </row>
    <row r="131" spans="1:20" s="14" customFormat="1" ht="10.5" customHeight="1">
      <c r="A131" s="26">
        <v>33</v>
      </c>
      <c r="B131" s="14" t="s">
        <v>691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7</v>
      </c>
      <c r="J131" s="26">
        <v>0</v>
      </c>
      <c r="K131" s="26">
        <v>0</v>
      </c>
      <c r="L131" s="20">
        <f t="shared" si="9"/>
        <v>7</v>
      </c>
      <c r="M131" s="26"/>
      <c r="N131" s="14">
        <f t="shared" si="12"/>
        <v>1</v>
      </c>
      <c r="O131" s="28">
        <f t="shared" si="11"/>
        <v>7</v>
      </c>
      <c r="Q131" s="13"/>
      <c r="S131" s="26"/>
      <c r="T131" s="26"/>
    </row>
    <row r="132" spans="1:20" s="14" customFormat="1" ht="10.5" customHeight="1">
      <c r="A132" s="26">
        <v>34</v>
      </c>
      <c r="B132" s="14" t="s">
        <v>705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7</v>
      </c>
      <c r="K132" s="26">
        <v>0</v>
      </c>
      <c r="L132" s="20">
        <f t="shared" si="9"/>
        <v>7</v>
      </c>
      <c r="M132" s="26"/>
      <c r="N132" s="14">
        <f t="shared" si="12"/>
        <v>1</v>
      </c>
      <c r="O132" s="28">
        <f t="shared" si="11"/>
        <v>7</v>
      </c>
      <c r="Q132" s="13"/>
      <c r="S132" s="26"/>
      <c r="T132" s="26"/>
    </row>
    <row r="133" spans="1:20" s="14" customFormat="1" ht="10.5" customHeight="1">
      <c r="A133" s="26">
        <v>35</v>
      </c>
      <c r="B133" s="14" t="s">
        <v>676</v>
      </c>
      <c r="C133" s="26">
        <v>0</v>
      </c>
      <c r="D133" s="26">
        <v>0</v>
      </c>
      <c r="E133" s="26">
        <v>0</v>
      </c>
      <c r="F133" s="26">
        <v>6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0">
        <f t="shared" si="9"/>
        <v>6</v>
      </c>
      <c r="M133" s="26"/>
      <c r="N133" s="14">
        <f t="shared" si="12"/>
        <v>1</v>
      </c>
      <c r="O133" s="28">
        <f t="shared" si="11"/>
        <v>6</v>
      </c>
      <c r="Q133" s="13"/>
      <c r="S133" s="26"/>
      <c r="T133" s="26"/>
    </row>
    <row r="134" spans="1:20" s="14" customFormat="1" ht="10.5" customHeight="1">
      <c r="A134" s="26">
        <v>36</v>
      </c>
      <c r="B134" s="14" t="s">
        <v>719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5</v>
      </c>
      <c r="K134" s="26">
        <v>0</v>
      </c>
      <c r="L134" s="20">
        <f t="shared" si="9"/>
        <v>5</v>
      </c>
      <c r="M134" s="26"/>
      <c r="N134" s="14">
        <f t="shared" si="12"/>
        <v>1</v>
      </c>
      <c r="O134" s="28">
        <f t="shared" si="11"/>
        <v>5</v>
      </c>
      <c r="Q134" s="13"/>
      <c r="S134" s="26"/>
      <c r="T134" s="26"/>
    </row>
    <row r="135" spans="1:20" s="14" customFormat="1" ht="10.5" customHeight="1">
      <c r="A135" s="26">
        <v>37</v>
      </c>
      <c r="B135" s="14" t="s">
        <v>720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5</v>
      </c>
      <c r="K135" s="26">
        <v>0</v>
      </c>
      <c r="L135" s="20">
        <f t="shared" si="9"/>
        <v>5</v>
      </c>
      <c r="M135" s="26"/>
      <c r="N135" s="14">
        <f t="shared" si="12"/>
        <v>1</v>
      </c>
      <c r="O135" s="28">
        <f t="shared" si="11"/>
        <v>5</v>
      </c>
      <c r="Q135" s="13"/>
      <c r="S135" s="26"/>
      <c r="T135" s="26"/>
    </row>
    <row r="136" spans="1:20" s="14" customFormat="1" ht="10.5" customHeight="1">
      <c r="A136" s="26">
        <v>38</v>
      </c>
      <c r="B136" s="14" t="s">
        <v>590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4</v>
      </c>
      <c r="K136" s="26">
        <v>0</v>
      </c>
      <c r="L136" s="20">
        <f t="shared" si="9"/>
        <v>4</v>
      </c>
      <c r="M136" s="26"/>
      <c r="N136" s="14">
        <f t="shared" si="12"/>
        <v>1</v>
      </c>
      <c r="O136" s="28">
        <f t="shared" si="11"/>
        <v>4</v>
      </c>
      <c r="Q136" s="13"/>
      <c r="S136" s="26"/>
      <c r="T136" s="26"/>
    </row>
    <row r="137" spans="1:20" s="14" customFormat="1" ht="10.5" customHeight="1">
      <c r="A137" s="26">
        <v>39</v>
      </c>
      <c r="B137" s="14" t="s">
        <v>145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3</v>
      </c>
      <c r="K137" s="26">
        <v>0</v>
      </c>
      <c r="L137" s="20">
        <f t="shared" si="9"/>
        <v>3</v>
      </c>
      <c r="M137" s="26"/>
      <c r="N137" s="14">
        <f t="shared" si="12"/>
        <v>1</v>
      </c>
      <c r="O137" s="28">
        <f t="shared" si="11"/>
        <v>3</v>
      </c>
      <c r="Q137" s="13"/>
      <c r="S137" s="26"/>
      <c r="T137" s="26"/>
    </row>
    <row r="138" spans="1:20" s="14" customFormat="1" ht="10.5" customHeight="1">
      <c r="A138" s="26">
        <v>40</v>
      </c>
      <c r="B138" s="14" t="s">
        <v>397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3</v>
      </c>
      <c r="K138" s="26">
        <v>0</v>
      </c>
      <c r="L138" s="20">
        <f t="shared" si="9"/>
        <v>3</v>
      </c>
      <c r="M138" s="26"/>
      <c r="N138" s="14">
        <f t="shared" si="12"/>
        <v>1</v>
      </c>
      <c r="O138" s="28">
        <f t="shared" si="11"/>
        <v>3</v>
      </c>
      <c r="Q138" s="13"/>
      <c r="S138" s="26"/>
      <c r="T138" s="26"/>
    </row>
    <row r="139" spans="1:20" s="14" customFormat="1" ht="10.5" customHeight="1">
      <c r="A139" s="26">
        <v>41</v>
      </c>
      <c r="B139" s="14" t="s">
        <v>721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2</v>
      </c>
      <c r="K139" s="26">
        <v>0</v>
      </c>
      <c r="L139" s="20">
        <f t="shared" si="9"/>
        <v>2</v>
      </c>
      <c r="M139" s="26"/>
      <c r="N139" s="14">
        <f t="shared" si="12"/>
        <v>1</v>
      </c>
      <c r="O139" s="28">
        <f t="shared" si="11"/>
        <v>2</v>
      </c>
      <c r="Q139" s="13"/>
      <c r="S139" s="26"/>
      <c r="T139" s="26"/>
    </row>
    <row r="140" spans="1:20" s="14" customFormat="1" ht="10.5" customHeight="1">
      <c r="A140" s="26">
        <v>42</v>
      </c>
      <c r="B140" s="14" t="s">
        <v>722</v>
      </c>
      <c r="C140" s="26">
        <v>0</v>
      </c>
      <c r="D140" s="26">
        <v>0</v>
      </c>
      <c r="E140" s="26">
        <v>0</v>
      </c>
      <c r="F140" s="26">
        <v>0</v>
      </c>
      <c r="G140" s="26">
        <v>0</v>
      </c>
      <c r="H140" s="26">
        <v>0</v>
      </c>
      <c r="I140" s="26">
        <v>0</v>
      </c>
      <c r="J140" s="26">
        <v>2</v>
      </c>
      <c r="K140" s="26">
        <v>0</v>
      </c>
      <c r="L140" s="20">
        <f t="shared" si="9"/>
        <v>2</v>
      </c>
      <c r="M140" s="26"/>
      <c r="N140" s="14">
        <f t="shared" si="12"/>
        <v>1</v>
      </c>
      <c r="O140" s="28">
        <f t="shared" si="11"/>
        <v>2</v>
      </c>
      <c r="Q140" s="13"/>
      <c r="S140" s="26"/>
      <c r="T140" s="26"/>
    </row>
    <row r="141" spans="1:20" s="14" customFormat="1" ht="10.5" customHeight="1">
      <c r="A141" s="26">
        <v>43</v>
      </c>
      <c r="B141" s="14" t="s">
        <v>723</v>
      </c>
      <c r="C141" s="26">
        <v>0</v>
      </c>
      <c r="D141" s="26">
        <v>0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2</v>
      </c>
      <c r="K141" s="26">
        <v>0</v>
      </c>
      <c r="L141" s="20">
        <f t="shared" si="9"/>
        <v>2</v>
      </c>
      <c r="M141" s="26"/>
      <c r="N141" s="14">
        <f t="shared" si="12"/>
        <v>1</v>
      </c>
      <c r="O141" s="28">
        <f t="shared" si="11"/>
        <v>2</v>
      </c>
      <c r="Q141" s="13"/>
      <c r="S141" s="26"/>
      <c r="T141" s="26"/>
    </row>
    <row r="142" spans="1:20" s="14" customFormat="1" ht="10.5" customHeight="1">
      <c r="A142" s="26">
        <v>44</v>
      </c>
      <c r="B142" s="14" t="s">
        <v>724</v>
      </c>
      <c r="C142" s="26">
        <v>0</v>
      </c>
      <c r="D142" s="26">
        <v>0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2</v>
      </c>
      <c r="K142" s="26">
        <v>0</v>
      </c>
      <c r="L142" s="20">
        <f t="shared" si="9"/>
        <v>2</v>
      </c>
      <c r="M142" s="26"/>
      <c r="N142" s="14">
        <f t="shared" si="12"/>
        <v>1</v>
      </c>
      <c r="O142" s="28">
        <f t="shared" si="11"/>
        <v>2</v>
      </c>
      <c r="Q142" s="13"/>
      <c r="S142" s="26"/>
      <c r="T142" s="26"/>
    </row>
    <row r="143" spans="1:20" ht="12" customHeight="1">
      <c r="A143" s="9"/>
      <c r="C143" s="71"/>
      <c r="D143" s="9"/>
      <c r="H143" s="9"/>
      <c r="J143" s="9"/>
      <c r="L143" s="21"/>
      <c r="M143" s="9"/>
      <c r="O143" s="18"/>
      <c r="Q143" s="10"/>
      <c r="S143" s="9"/>
      <c r="T143" s="9"/>
    </row>
    <row r="144" spans="1:20" ht="12" customHeight="1">
      <c r="B144" s="74" t="s">
        <v>643</v>
      </c>
      <c r="C144" s="74"/>
      <c r="D144" s="74"/>
      <c r="E144" s="75"/>
      <c r="F144" s="75"/>
      <c r="G144" s="74"/>
      <c r="H144" s="74"/>
      <c r="I144" s="75"/>
      <c r="J144" s="74"/>
      <c r="K144" s="75"/>
      <c r="L144" s="74"/>
      <c r="M144" s="74"/>
      <c r="N144" s="30"/>
      <c r="Q144" s="10"/>
      <c r="S144" s="9"/>
      <c r="T144" s="9"/>
    </row>
    <row r="145" spans="1:20" ht="12" customHeight="1">
      <c r="B145" s="30" t="s">
        <v>0</v>
      </c>
      <c r="C145" s="9" t="s">
        <v>620</v>
      </c>
      <c r="D145" s="9" t="s">
        <v>626</v>
      </c>
      <c r="E145" s="9" t="s">
        <v>627</v>
      </c>
      <c r="F145" s="9" t="s">
        <v>621</v>
      </c>
      <c r="G145" s="9" t="s">
        <v>622</v>
      </c>
      <c r="H145" s="9" t="s">
        <v>623</v>
      </c>
      <c r="I145" s="9" t="s">
        <v>624</v>
      </c>
      <c r="J145" s="9" t="s">
        <v>625</v>
      </c>
      <c r="K145" s="9" t="s">
        <v>628</v>
      </c>
      <c r="L145" s="21" t="s">
        <v>1</v>
      </c>
      <c r="M145" s="9" t="s">
        <v>3</v>
      </c>
      <c r="N145" s="9" t="s">
        <v>2</v>
      </c>
      <c r="O145" s="31" t="s">
        <v>4</v>
      </c>
      <c r="Q145" s="10"/>
      <c r="S145" s="9"/>
      <c r="T145" s="9"/>
    </row>
    <row r="146" spans="1:20" ht="12" customHeight="1">
      <c r="A146" s="9">
        <v>1</v>
      </c>
      <c r="B146" s="30" t="s">
        <v>49</v>
      </c>
      <c r="C146" s="21">
        <v>12</v>
      </c>
      <c r="D146" s="21">
        <v>12</v>
      </c>
      <c r="E146" s="21">
        <v>12</v>
      </c>
      <c r="F146" s="21">
        <v>12</v>
      </c>
      <c r="G146" s="9">
        <v>0</v>
      </c>
      <c r="H146" s="21">
        <v>12</v>
      </c>
      <c r="I146" s="21">
        <v>12</v>
      </c>
      <c r="J146" s="21">
        <v>12</v>
      </c>
      <c r="K146" s="21">
        <v>12</v>
      </c>
      <c r="L146" s="21">
        <f t="shared" ref="L146:L177" si="13">SUM(C146:K146)</f>
        <v>96</v>
      </c>
      <c r="M146" s="9">
        <v>8</v>
      </c>
      <c r="N146" s="8">
        <f t="shared" ref="N146:N177" si="14">COUNT(C146:K146)-COUNTIF(C146:K146,0)</f>
        <v>8</v>
      </c>
      <c r="O146" s="76">
        <f t="shared" ref="O146:O177" si="15">L146/N146</f>
        <v>12</v>
      </c>
      <c r="Q146" s="10"/>
      <c r="S146" s="9"/>
      <c r="T146" s="9"/>
    </row>
    <row r="147" spans="1:20" ht="12" customHeight="1">
      <c r="A147" s="9">
        <v>2</v>
      </c>
      <c r="B147" s="30" t="s">
        <v>57</v>
      </c>
      <c r="C147" s="21">
        <v>12</v>
      </c>
      <c r="D147" s="21">
        <v>12</v>
      </c>
      <c r="E147" s="21">
        <v>12</v>
      </c>
      <c r="F147" s="21">
        <v>12</v>
      </c>
      <c r="G147" s="9">
        <v>0</v>
      </c>
      <c r="H147" s="21">
        <v>12</v>
      </c>
      <c r="I147" s="21">
        <v>12</v>
      </c>
      <c r="J147" s="21">
        <v>12</v>
      </c>
      <c r="K147" s="21">
        <v>12</v>
      </c>
      <c r="L147" s="21">
        <f t="shared" si="13"/>
        <v>96</v>
      </c>
      <c r="M147" s="9">
        <v>8</v>
      </c>
      <c r="N147" s="8">
        <f t="shared" si="14"/>
        <v>8</v>
      </c>
      <c r="O147" s="18">
        <f t="shared" si="15"/>
        <v>12</v>
      </c>
      <c r="Q147" s="10"/>
      <c r="S147" s="9"/>
      <c r="T147" s="9"/>
    </row>
    <row r="148" spans="1:20" ht="12" customHeight="1">
      <c r="A148" s="9">
        <v>3</v>
      </c>
      <c r="B148" s="30" t="s">
        <v>350</v>
      </c>
      <c r="C148" s="9">
        <v>8</v>
      </c>
      <c r="D148" s="9">
        <v>7</v>
      </c>
      <c r="E148" s="9">
        <v>7</v>
      </c>
      <c r="F148" s="9">
        <v>10</v>
      </c>
      <c r="G148" s="21">
        <v>12</v>
      </c>
      <c r="H148" s="9">
        <v>10</v>
      </c>
      <c r="I148" s="9">
        <v>10</v>
      </c>
      <c r="J148" s="9">
        <v>6</v>
      </c>
      <c r="K148" s="9">
        <v>8</v>
      </c>
      <c r="L148" s="21">
        <f t="shared" si="13"/>
        <v>78</v>
      </c>
      <c r="M148" s="9">
        <f>COUNTIF(C148:J148, 12)</f>
        <v>1</v>
      </c>
      <c r="N148" s="8">
        <f t="shared" si="14"/>
        <v>9</v>
      </c>
      <c r="O148" s="18">
        <f t="shared" si="15"/>
        <v>8.6666666666666661</v>
      </c>
      <c r="Q148" s="10"/>
      <c r="S148" s="9"/>
      <c r="T148" s="9"/>
    </row>
    <row r="149" spans="1:20" ht="12" customHeight="1">
      <c r="A149" s="9">
        <v>4</v>
      </c>
      <c r="B149" s="77" t="s">
        <v>184</v>
      </c>
      <c r="C149" s="9">
        <v>0</v>
      </c>
      <c r="D149" s="9">
        <v>10</v>
      </c>
      <c r="E149" s="9">
        <v>9</v>
      </c>
      <c r="F149" s="9">
        <v>10</v>
      </c>
      <c r="G149" s="21">
        <v>12</v>
      </c>
      <c r="H149" s="9">
        <v>0</v>
      </c>
      <c r="I149" s="9">
        <v>9</v>
      </c>
      <c r="J149" s="9">
        <v>3</v>
      </c>
      <c r="K149" s="9">
        <v>8</v>
      </c>
      <c r="L149" s="21">
        <f t="shared" si="13"/>
        <v>61</v>
      </c>
      <c r="M149" s="9">
        <f>COUNTIF(C149:J149, 12)</f>
        <v>1</v>
      </c>
      <c r="N149" s="8">
        <f t="shared" si="14"/>
        <v>7</v>
      </c>
      <c r="O149" s="18">
        <f t="shared" si="15"/>
        <v>8.7142857142857135</v>
      </c>
      <c r="Q149" s="10"/>
      <c r="S149" s="9"/>
      <c r="T149" s="9"/>
    </row>
    <row r="150" spans="1:20" ht="12" customHeight="1">
      <c r="A150" s="9">
        <v>5</v>
      </c>
      <c r="B150" s="8" t="s">
        <v>225</v>
      </c>
      <c r="C150" s="9">
        <v>10</v>
      </c>
      <c r="D150" s="9">
        <v>0</v>
      </c>
      <c r="E150" s="9">
        <v>10</v>
      </c>
      <c r="F150" s="9">
        <v>7</v>
      </c>
      <c r="G150" s="9">
        <v>0</v>
      </c>
      <c r="H150" s="9">
        <v>0</v>
      </c>
      <c r="I150" s="9">
        <v>0</v>
      </c>
      <c r="J150" s="9">
        <v>8</v>
      </c>
      <c r="K150" s="9">
        <v>10</v>
      </c>
      <c r="L150" s="21">
        <f t="shared" si="13"/>
        <v>45</v>
      </c>
      <c r="M150" s="9"/>
      <c r="N150" s="8">
        <f t="shared" si="14"/>
        <v>5</v>
      </c>
      <c r="O150" s="18">
        <f t="shared" si="15"/>
        <v>9</v>
      </c>
      <c r="Q150" s="10"/>
      <c r="S150" s="9"/>
      <c r="T150" s="9"/>
    </row>
    <row r="151" spans="1:20" ht="12" customHeight="1">
      <c r="A151" s="9">
        <v>6</v>
      </c>
      <c r="B151" s="8" t="s">
        <v>65</v>
      </c>
      <c r="C151" s="9">
        <v>10</v>
      </c>
      <c r="D151" s="9">
        <v>7</v>
      </c>
      <c r="E151" s="9">
        <v>7</v>
      </c>
      <c r="F151" s="9">
        <v>9</v>
      </c>
      <c r="G151" s="9">
        <v>9</v>
      </c>
      <c r="H151" s="9">
        <v>0</v>
      </c>
      <c r="I151" s="9">
        <v>0</v>
      </c>
      <c r="J151" s="9">
        <v>0</v>
      </c>
      <c r="K151" s="9">
        <v>0</v>
      </c>
      <c r="L151" s="21">
        <f t="shared" si="13"/>
        <v>42</v>
      </c>
      <c r="M151" s="9"/>
      <c r="N151" s="8">
        <f t="shared" si="14"/>
        <v>5</v>
      </c>
      <c r="O151" s="18">
        <f t="shared" si="15"/>
        <v>8.4</v>
      </c>
      <c r="Q151" s="10"/>
      <c r="S151" s="9"/>
      <c r="T151" s="9"/>
    </row>
    <row r="152" spans="1:20" ht="12" customHeight="1">
      <c r="A152" s="9">
        <v>7</v>
      </c>
      <c r="B152" s="77" t="s">
        <v>209</v>
      </c>
      <c r="C152" s="9">
        <v>7</v>
      </c>
      <c r="D152" s="9">
        <v>10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6</v>
      </c>
      <c r="K152" s="9">
        <v>7</v>
      </c>
      <c r="L152" s="21">
        <f t="shared" si="13"/>
        <v>30</v>
      </c>
      <c r="M152" s="9"/>
      <c r="N152" s="8">
        <f t="shared" si="14"/>
        <v>4</v>
      </c>
      <c r="O152" s="18">
        <f t="shared" si="15"/>
        <v>7.5</v>
      </c>
      <c r="Q152" s="10"/>
      <c r="S152" s="9"/>
      <c r="T152" s="9"/>
    </row>
    <row r="153" spans="1:20" ht="12" customHeight="1">
      <c r="A153" s="9">
        <v>8</v>
      </c>
      <c r="B153" s="8" t="s">
        <v>185</v>
      </c>
      <c r="C153" s="9">
        <v>0</v>
      </c>
      <c r="D153" s="9">
        <v>0</v>
      </c>
      <c r="E153" s="9">
        <v>10</v>
      </c>
      <c r="F153" s="9">
        <v>0</v>
      </c>
      <c r="G153" s="9">
        <v>0</v>
      </c>
      <c r="H153" s="9">
        <v>0</v>
      </c>
      <c r="I153" s="9">
        <v>0</v>
      </c>
      <c r="J153" s="9">
        <v>8</v>
      </c>
      <c r="K153" s="9">
        <v>10</v>
      </c>
      <c r="L153" s="21">
        <f t="shared" si="13"/>
        <v>28</v>
      </c>
      <c r="M153" s="9"/>
      <c r="N153" s="8">
        <f t="shared" si="14"/>
        <v>3</v>
      </c>
      <c r="O153" s="18">
        <f t="shared" si="15"/>
        <v>9.3333333333333339</v>
      </c>
      <c r="Q153" s="10"/>
      <c r="S153" s="9"/>
      <c r="T153" s="9"/>
    </row>
    <row r="154" spans="1:20" ht="12" customHeight="1">
      <c r="A154" s="9">
        <v>9</v>
      </c>
      <c r="B154" s="8" t="s">
        <v>167</v>
      </c>
      <c r="C154" s="9">
        <v>8</v>
      </c>
      <c r="D154" s="9">
        <v>8</v>
      </c>
      <c r="E154" s="9">
        <v>0</v>
      </c>
      <c r="F154" s="9">
        <v>8</v>
      </c>
      <c r="G154" s="9">
        <v>0</v>
      </c>
      <c r="H154" s="9">
        <v>0</v>
      </c>
      <c r="I154" s="9">
        <v>0</v>
      </c>
      <c r="J154" s="9">
        <v>3</v>
      </c>
      <c r="K154" s="9">
        <v>0</v>
      </c>
      <c r="L154" s="21">
        <f t="shared" si="13"/>
        <v>27</v>
      </c>
      <c r="M154" s="9"/>
      <c r="N154" s="8">
        <f t="shared" si="14"/>
        <v>4</v>
      </c>
      <c r="O154" s="18">
        <f t="shared" si="15"/>
        <v>6.75</v>
      </c>
      <c r="Q154" s="10"/>
      <c r="S154" s="9"/>
      <c r="T154" s="9"/>
    </row>
    <row r="155" spans="1:20" ht="12" customHeight="1">
      <c r="A155" s="9">
        <v>10</v>
      </c>
      <c r="B155" s="77" t="s">
        <v>124</v>
      </c>
      <c r="C155" s="9">
        <v>0</v>
      </c>
      <c r="D155" s="9">
        <v>9</v>
      </c>
      <c r="E155" s="9">
        <v>7</v>
      </c>
      <c r="F155" s="9">
        <v>0</v>
      </c>
      <c r="G155" s="9">
        <v>0</v>
      </c>
      <c r="H155" s="9">
        <v>10</v>
      </c>
      <c r="I155" s="9">
        <v>0</v>
      </c>
      <c r="J155" s="9">
        <v>0</v>
      </c>
      <c r="K155" s="9">
        <v>0</v>
      </c>
      <c r="L155" s="21">
        <f t="shared" si="13"/>
        <v>26</v>
      </c>
      <c r="M155" s="9"/>
      <c r="N155" s="8">
        <f t="shared" si="14"/>
        <v>3</v>
      </c>
      <c r="O155" s="18">
        <f t="shared" si="15"/>
        <v>8.6666666666666661</v>
      </c>
      <c r="Q155" s="10"/>
      <c r="S155" s="9"/>
      <c r="T155" s="9"/>
    </row>
    <row r="156" spans="1:20" ht="12" customHeight="1">
      <c r="A156" s="9">
        <v>11</v>
      </c>
      <c r="B156" s="77" t="s">
        <v>114</v>
      </c>
      <c r="C156" s="9">
        <v>0</v>
      </c>
      <c r="D156" s="9">
        <v>7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10</v>
      </c>
      <c r="K156" s="9">
        <v>9</v>
      </c>
      <c r="L156" s="21">
        <f t="shared" si="13"/>
        <v>26</v>
      </c>
      <c r="M156" s="9"/>
      <c r="N156" s="8">
        <f t="shared" si="14"/>
        <v>3</v>
      </c>
      <c r="O156" s="18">
        <f t="shared" si="15"/>
        <v>8.6666666666666661</v>
      </c>
      <c r="Q156" s="10"/>
      <c r="S156" s="9"/>
      <c r="T156" s="9"/>
    </row>
    <row r="157" spans="1:20" ht="12" customHeight="1">
      <c r="A157" s="9">
        <v>12</v>
      </c>
      <c r="B157" s="8" t="s">
        <v>13</v>
      </c>
      <c r="C157" s="9">
        <v>0</v>
      </c>
      <c r="D157" s="9">
        <v>0</v>
      </c>
      <c r="E157" s="9">
        <v>7</v>
      </c>
      <c r="F157" s="9">
        <v>9</v>
      </c>
      <c r="G157" s="9">
        <v>9</v>
      </c>
      <c r="H157" s="9">
        <v>0</v>
      </c>
      <c r="I157" s="9">
        <v>0</v>
      </c>
      <c r="J157" s="9">
        <v>0</v>
      </c>
      <c r="K157" s="9">
        <v>0</v>
      </c>
      <c r="L157" s="21">
        <f t="shared" si="13"/>
        <v>25</v>
      </c>
      <c r="M157" s="9"/>
      <c r="N157" s="8">
        <f t="shared" si="14"/>
        <v>3</v>
      </c>
      <c r="O157" s="76">
        <f t="shared" si="15"/>
        <v>8.3333333333333339</v>
      </c>
      <c r="Q157" s="10"/>
      <c r="S157" s="9"/>
      <c r="T157" s="9"/>
    </row>
    <row r="158" spans="1:20" ht="12" customHeight="1">
      <c r="A158" s="9">
        <v>13</v>
      </c>
      <c r="B158" s="77" t="s">
        <v>101</v>
      </c>
      <c r="C158" s="9">
        <v>7</v>
      </c>
      <c r="D158" s="9">
        <v>8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7</v>
      </c>
      <c r="L158" s="21">
        <f t="shared" si="13"/>
        <v>22</v>
      </c>
      <c r="M158" s="9"/>
      <c r="N158" s="8">
        <f t="shared" si="14"/>
        <v>3</v>
      </c>
      <c r="O158" s="76">
        <f t="shared" si="15"/>
        <v>7.333333333333333</v>
      </c>
      <c r="Q158" s="10"/>
      <c r="S158" s="9"/>
      <c r="T158" s="9"/>
    </row>
    <row r="159" spans="1:20" ht="12" customHeight="1">
      <c r="A159" s="9">
        <v>14</v>
      </c>
      <c r="B159" s="8" t="s">
        <v>243</v>
      </c>
      <c r="C159" s="9">
        <v>0</v>
      </c>
      <c r="D159" s="9">
        <v>0</v>
      </c>
      <c r="E159" s="9">
        <v>9</v>
      </c>
      <c r="F159" s="9">
        <v>0</v>
      </c>
      <c r="G159" s="9">
        <v>0</v>
      </c>
      <c r="H159" s="9">
        <v>0</v>
      </c>
      <c r="I159" s="9">
        <v>9</v>
      </c>
      <c r="J159" s="9">
        <v>3</v>
      </c>
      <c r="K159" s="9">
        <v>0</v>
      </c>
      <c r="L159" s="21">
        <f t="shared" si="13"/>
        <v>21</v>
      </c>
      <c r="M159" s="9"/>
      <c r="N159" s="8">
        <f t="shared" si="14"/>
        <v>3</v>
      </c>
      <c r="O159" s="18">
        <f t="shared" si="15"/>
        <v>7</v>
      </c>
      <c r="Q159" s="10"/>
      <c r="S159" s="9"/>
      <c r="T159" s="9"/>
    </row>
    <row r="160" spans="1:20" ht="12" customHeight="1">
      <c r="A160" s="9">
        <v>15</v>
      </c>
      <c r="B160" s="8" t="s">
        <v>14</v>
      </c>
      <c r="C160" s="9">
        <v>0</v>
      </c>
      <c r="D160" s="9">
        <v>3</v>
      </c>
      <c r="E160" s="9">
        <v>0</v>
      </c>
      <c r="F160" s="9">
        <v>7</v>
      </c>
      <c r="G160" s="9">
        <v>0</v>
      </c>
      <c r="H160" s="9">
        <v>0</v>
      </c>
      <c r="I160" s="9">
        <v>0</v>
      </c>
      <c r="J160" s="9">
        <v>3</v>
      </c>
      <c r="K160" s="9">
        <v>5</v>
      </c>
      <c r="L160" s="21">
        <f t="shared" si="13"/>
        <v>18</v>
      </c>
      <c r="M160" s="9"/>
      <c r="N160" s="8">
        <f t="shared" si="14"/>
        <v>4</v>
      </c>
      <c r="O160" s="18">
        <f t="shared" si="15"/>
        <v>4.5</v>
      </c>
      <c r="Q160" s="10"/>
      <c r="S160" s="9"/>
      <c r="T160" s="9"/>
    </row>
    <row r="161" spans="1:20" ht="12" customHeight="1">
      <c r="A161" s="9">
        <v>16</v>
      </c>
      <c r="B161" s="8" t="s">
        <v>381</v>
      </c>
      <c r="C161" s="9">
        <v>0</v>
      </c>
      <c r="D161" s="9">
        <v>0</v>
      </c>
      <c r="E161" s="9">
        <v>0</v>
      </c>
      <c r="F161" s="9">
        <v>0</v>
      </c>
      <c r="G161" s="9">
        <v>8</v>
      </c>
      <c r="H161" s="9">
        <v>9</v>
      </c>
      <c r="I161" s="9">
        <v>0</v>
      </c>
      <c r="J161" s="9">
        <v>0</v>
      </c>
      <c r="K161" s="9">
        <v>0</v>
      </c>
      <c r="L161" s="21">
        <f t="shared" si="13"/>
        <v>17</v>
      </c>
      <c r="M161" s="9"/>
      <c r="N161" s="8">
        <f t="shared" si="14"/>
        <v>2</v>
      </c>
      <c r="O161" s="18">
        <f t="shared" si="15"/>
        <v>8.5</v>
      </c>
      <c r="Q161" s="10"/>
      <c r="S161" s="9"/>
      <c r="T161" s="9"/>
    </row>
    <row r="162" spans="1:20" ht="12" customHeight="1">
      <c r="A162" s="9">
        <v>17</v>
      </c>
      <c r="B162" s="8" t="s">
        <v>680</v>
      </c>
      <c r="C162" s="9">
        <v>0</v>
      </c>
      <c r="D162" s="9">
        <v>0</v>
      </c>
      <c r="E162" s="9">
        <v>0</v>
      </c>
      <c r="F162" s="9">
        <v>0</v>
      </c>
      <c r="G162" s="9">
        <v>8</v>
      </c>
      <c r="H162" s="9">
        <v>9</v>
      </c>
      <c r="I162" s="9">
        <v>0</v>
      </c>
      <c r="J162" s="9">
        <v>0</v>
      </c>
      <c r="K162" s="9">
        <v>0</v>
      </c>
      <c r="L162" s="21">
        <f t="shared" si="13"/>
        <v>17</v>
      </c>
      <c r="M162" s="9"/>
      <c r="N162" s="8">
        <f t="shared" si="14"/>
        <v>2</v>
      </c>
      <c r="O162" s="18">
        <f t="shared" si="15"/>
        <v>8.5</v>
      </c>
      <c r="Q162" s="10"/>
      <c r="S162" s="9"/>
      <c r="T162" s="9"/>
    </row>
    <row r="163" spans="1:20" ht="12" customHeight="1">
      <c r="A163" s="9">
        <v>18</v>
      </c>
      <c r="B163" s="8" t="s">
        <v>560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10</v>
      </c>
      <c r="J163" s="9">
        <v>6</v>
      </c>
      <c r="K163" s="9">
        <v>0</v>
      </c>
      <c r="L163" s="21">
        <f t="shared" si="13"/>
        <v>16</v>
      </c>
      <c r="M163" s="9"/>
      <c r="N163" s="8">
        <f t="shared" si="14"/>
        <v>2</v>
      </c>
      <c r="O163" s="76">
        <f t="shared" si="15"/>
        <v>8</v>
      </c>
      <c r="Q163" s="10"/>
      <c r="S163" s="9"/>
      <c r="T163" s="9"/>
    </row>
    <row r="164" spans="1:20" ht="12" customHeight="1">
      <c r="A164" s="9">
        <v>19</v>
      </c>
      <c r="B164" s="8" t="s">
        <v>304</v>
      </c>
      <c r="C164" s="9">
        <v>0</v>
      </c>
      <c r="D164" s="9">
        <v>0</v>
      </c>
      <c r="E164" s="9">
        <v>0</v>
      </c>
      <c r="F164" s="9">
        <v>0</v>
      </c>
      <c r="G164" s="9">
        <v>10</v>
      </c>
      <c r="H164" s="9">
        <v>0</v>
      </c>
      <c r="I164" s="9">
        <v>0</v>
      </c>
      <c r="J164" s="9">
        <v>0</v>
      </c>
      <c r="K164" s="9">
        <v>6</v>
      </c>
      <c r="L164" s="21">
        <f t="shared" si="13"/>
        <v>16</v>
      </c>
      <c r="M164" s="9"/>
      <c r="N164" s="8">
        <f t="shared" si="14"/>
        <v>2</v>
      </c>
      <c r="O164" s="18">
        <f t="shared" si="15"/>
        <v>8</v>
      </c>
      <c r="Q164" s="10"/>
      <c r="S164" s="9"/>
      <c r="T164" s="9"/>
    </row>
    <row r="165" spans="1:20" ht="12" customHeight="1">
      <c r="A165" s="9">
        <v>20</v>
      </c>
      <c r="B165" s="77" t="s">
        <v>461</v>
      </c>
      <c r="C165" s="9">
        <v>0</v>
      </c>
      <c r="D165" s="9">
        <v>9</v>
      </c>
      <c r="E165" s="9">
        <v>6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21">
        <f t="shared" si="13"/>
        <v>15</v>
      </c>
      <c r="M165" s="9"/>
      <c r="N165" s="8">
        <f t="shared" si="14"/>
        <v>2</v>
      </c>
      <c r="O165" s="18">
        <f t="shared" si="15"/>
        <v>7.5</v>
      </c>
      <c r="Q165" s="10"/>
      <c r="S165" s="9"/>
      <c r="T165" s="9"/>
    </row>
    <row r="166" spans="1:20" ht="12" customHeight="1">
      <c r="A166" s="9">
        <v>21</v>
      </c>
      <c r="B166" s="77" t="s">
        <v>211</v>
      </c>
      <c r="C166" s="9">
        <v>0</v>
      </c>
      <c r="D166" s="9">
        <v>5</v>
      </c>
      <c r="E166" s="9">
        <v>0</v>
      </c>
      <c r="F166" s="9">
        <v>0</v>
      </c>
      <c r="G166" s="9">
        <v>0</v>
      </c>
      <c r="H166" s="9">
        <v>8</v>
      </c>
      <c r="I166" s="9">
        <v>0</v>
      </c>
      <c r="J166" s="9">
        <v>0</v>
      </c>
      <c r="K166" s="9">
        <v>0</v>
      </c>
      <c r="L166" s="21">
        <f t="shared" si="13"/>
        <v>13</v>
      </c>
      <c r="M166" s="9"/>
      <c r="N166" s="8">
        <f t="shared" si="14"/>
        <v>2</v>
      </c>
      <c r="O166" s="76">
        <f t="shared" si="15"/>
        <v>6.5</v>
      </c>
      <c r="Q166" s="10"/>
      <c r="S166" s="9"/>
      <c r="T166" s="9"/>
    </row>
    <row r="167" spans="1:20" ht="12" customHeight="1">
      <c r="A167" s="9">
        <v>22</v>
      </c>
      <c r="B167" s="8" t="s">
        <v>690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3</v>
      </c>
      <c r="K167" s="9">
        <v>9</v>
      </c>
      <c r="L167" s="21">
        <f t="shared" si="13"/>
        <v>12</v>
      </c>
      <c r="N167" s="8">
        <f t="shared" si="14"/>
        <v>2</v>
      </c>
      <c r="O167" s="18">
        <f t="shared" si="15"/>
        <v>6</v>
      </c>
      <c r="Q167" s="10"/>
      <c r="S167" s="9"/>
      <c r="T167" s="9"/>
    </row>
    <row r="168" spans="1:20" ht="12" customHeight="1">
      <c r="A168" s="9">
        <v>23</v>
      </c>
      <c r="B168" s="8" t="s">
        <v>121</v>
      </c>
      <c r="C168" s="9">
        <v>0</v>
      </c>
      <c r="D168" s="9">
        <v>5</v>
      </c>
      <c r="E168" s="9">
        <v>0</v>
      </c>
      <c r="F168" s="9">
        <v>6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21">
        <f t="shared" si="13"/>
        <v>11</v>
      </c>
      <c r="M168" s="9"/>
      <c r="N168" s="8">
        <f t="shared" si="14"/>
        <v>2</v>
      </c>
      <c r="O168" s="18">
        <f t="shared" si="15"/>
        <v>5.5</v>
      </c>
      <c r="Q168" s="10"/>
      <c r="S168" s="9"/>
      <c r="T168" s="9"/>
    </row>
    <row r="169" spans="1:20" ht="12" customHeight="1">
      <c r="A169" s="9">
        <v>24</v>
      </c>
      <c r="B169" s="8" t="s">
        <v>649</v>
      </c>
      <c r="C169" s="9">
        <v>0</v>
      </c>
      <c r="D169" s="9">
        <v>5</v>
      </c>
      <c r="E169" s="9">
        <v>0</v>
      </c>
      <c r="F169" s="9">
        <v>6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21">
        <f t="shared" si="13"/>
        <v>11</v>
      </c>
      <c r="M169" s="9"/>
      <c r="N169" s="8">
        <f t="shared" si="14"/>
        <v>2</v>
      </c>
      <c r="O169" s="18">
        <f t="shared" si="15"/>
        <v>5.5</v>
      </c>
      <c r="Q169" s="10"/>
      <c r="S169" s="9"/>
      <c r="T169" s="9"/>
    </row>
    <row r="170" spans="1:20" ht="12" customHeight="1">
      <c r="A170" s="9">
        <v>25</v>
      </c>
      <c r="B170" s="8" t="s">
        <v>303</v>
      </c>
      <c r="C170" s="9">
        <v>0</v>
      </c>
      <c r="D170" s="9">
        <v>0</v>
      </c>
      <c r="E170" s="9">
        <v>0</v>
      </c>
      <c r="F170" s="9">
        <v>0</v>
      </c>
      <c r="G170" s="9">
        <v>10</v>
      </c>
      <c r="H170" s="9">
        <v>0</v>
      </c>
      <c r="I170" s="9">
        <v>0</v>
      </c>
      <c r="J170" s="9">
        <v>0</v>
      </c>
      <c r="K170" s="9">
        <v>0</v>
      </c>
      <c r="L170" s="21">
        <f t="shared" si="13"/>
        <v>10</v>
      </c>
      <c r="M170" s="9"/>
      <c r="N170" s="8">
        <f t="shared" si="14"/>
        <v>1</v>
      </c>
      <c r="O170" s="76">
        <f t="shared" si="15"/>
        <v>10</v>
      </c>
      <c r="Q170" s="10"/>
      <c r="S170" s="9"/>
      <c r="T170" s="9"/>
    </row>
    <row r="171" spans="1:20" ht="12" customHeight="1">
      <c r="A171" s="9">
        <v>26</v>
      </c>
      <c r="B171" s="8" t="s">
        <v>382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10</v>
      </c>
      <c r="K171" s="9">
        <v>0</v>
      </c>
      <c r="L171" s="21">
        <f t="shared" si="13"/>
        <v>10</v>
      </c>
      <c r="M171" s="9"/>
      <c r="N171" s="8">
        <f t="shared" si="14"/>
        <v>1</v>
      </c>
      <c r="O171" s="76">
        <f t="shared" si="15"/>
        <v>10</v>
      </c>
      <c r="Q171" s="10"/>
      <c r="S171" s="9"/>
      <c r="T171" s="9"/>
    </row>
    <row r="172" spans="1:20" ht="12" customHeight="1">
      <c r="A172" s="9">
        <v>27</v>
      </c>
      <c r="B172" s="8" t="s">
        <v>629</v>
      </c>
      <c r="C172" s="9">
        <v>9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21">
        <f t="shared" si="13"/>
        <v>9</v>
      </c>
      <c r="M172" s="9"/>
      <c r="N172" s="8">
        <f t="shared" si="14"/>
        <v>1</v>
      </c>
      <c r="O172" s="18">
        <f t="shared" si="15"/>
        <v>9</v>
      </c>
      <c r="Q172" s="10"/>
      <c r="S172" s="9"/>
      <c r="T172" s="9"/>
    </row>
    <row r="173" spans="1:20" ht="12" customHeight="1">
      <c r="A173" s="9">
        <v>28</v>
      </c>
      <c r="B173" s="8" t="s">
        <v>631</v>
      </c>
      <c r="C173" s="9">
        <v>9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21">
        <f t="shared" si="13"/>
        <v>9</v>
      </c>
      <c r="M173" s="9"/>
      <c r="N173" s="8">
        <f t="shared" si="14"/>
        <v>1</v>
      </c>
      <c r="O173" s="18">
        <f t="shared" si="15"/>
        <v>9</v>
      </c>
      <c r="Q173" s="10"/>
      <c r="S173" s="9"/>
      <c r="T173" s="9"/>
    </row>
    <row r="174" spans="1:20" ht="12" customHeight="1">
      <c r="A174" s="9">
        <v>29</v>
      </c>
      <c r="B174" s="8" t="s">
        <v>139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9</v>
      </c>
      <c r="K174" s="9">
        <v>0</v>
      </c>
      <c r="L174" s="21">
        <f t="shared" si="13"/>
        <v>9</v>
      </c>
      <c r="M174" s="9"/>
      <c r="N174" s="8">
        <f t="shared" si="14"/>
        <v>1</v>
      </c>
      <c r="O174" s="76">
        <f t="shared" si="15"/>
        <v>9</v>
      </c>
      <c r="Q174" s="10"/>
      <c r="S174" s="9"/>
      <c r="T174" s="9"/>
    </row>
    <row r="175" spans="1:20" ht="12" customHeight="1">
      <c r="A175" s="9">
        <v>30</v>
      </c>
      <c r="B175" s="8" t="s">
        <v>138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9</v>
      </c>
      <c r="K175" s="9">
        <v>0</v>
      </c>
      <c r="L175" s="21">
        <f t="shared" si="13"/>
        <v>9</v>
      </c>
      <c r="M175" s="9"/>
      <c r="N175" s="8">
        <f t="shared" si="14"/>
        <v>1</v>
      </c>
      <c r="O175" s="76">
        <f t="shared" si="15"/>
        <v>9</v>
      </c>
      <c r="Q175" s="10"/>
      <c r="S175" s="9"/>
      <c r="T175" s="9"/>
    </row>
    <row r="176" spans="1:20" ht="12" customHeight="1">
      <c r="A176" s="9">
        <v>31</v>
      </c>
      <c r="B176" s="8" t="s">
        <v>240</v>
      </c>
      <c r="C176" s="9">
        <v>0</v>
      </c>
      <c r="D176" s="9">
        <v>0</v>
      </c>
      <c r="E176" s="9">
        <v>8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21">
        <f t="shared" si="13"/>
        <v>8</v>
      </c>
      <c r="M176" s="9"/>
      <c r="N176" s="8">
        <f t="shared" si="14"/>
        <v>1</v>
      </c>
      <c r="O176" s="18">
        <f t="shared" si="15"/>
        <v>8</v>
      </c>
      <c r="Q176" s="10"/>
      <c r="S176" s="9"/>
      <c r="T176" s="9"/>
    </row>
    <row r="177" spans="1:20" ht="12" customHeight="1">
      <c r="A177" s="9">
        <v>32</v>
      </c>
      <c r="B177" s="8" t="s">
        <v>99</v>
      </c>
      <c r="C177" s="9">
        <v>0</v>
      </c>
      <c r="D177" s="9">
        <v>0</v>
      </c>
      <c r="E177" s="9">
        <v>8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21">
        <f t="shared" si="13"/>
        <v>8</v>
      </c>
      <c r="M177" s="9"/>
      <c r="N177" s="8">
        <f t="shared" si="14"/>
        <v>1</v>
      </c>
      <c r="O177" s="18">
        <f t="shared" si="15"/>
        <v>8</v>
      </c>
      <c r="Q177" s="10"/>
      <c r="S177" s="9"/>
      <c r="T177" s="9"/>
    </row>
    <row r="178" spans="1:20" ht="12" customHeight="1">
      <c r="A178" s="9">
        <v>33</v>
      </c>
      <c r="B178" s="8" t="s">
        <v>155</v>
      </c>
      <c r="C178" s="9">
        <v>0</v>
      </c>
      <c r="D178" s="9">
        <v>0</v>
      </c>
      <c r="E178" s="9">
        <v>0</v>
      </c>
      <c r="F178" s="9">
        <v>8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21">
        <f t="shared" ref="L178:L202" si="16">SUM(C178:K178)</f>
        <v>8</v>
      </c>
      <c r="M178" s="9"/>
      <c r="N178" s="8">
        <f t="shared" ref="N178:N202" si="17">COUNT(C178:K178)-COUNTIF(C178:K178,0)</f>
        <v>1</v>
      </c>
      <c r="O178" s="76">
        <f t="shared" ref="O178:O202" si="18">L178/N178</f>
        <v>8</v>
      </c>
      <c r="Q178" s="10"/>
      <c r="S178" s="9"/>
      <c r="T178" s="9"/>
    </row>
    <row r="179" spans="1:20" ht="12" customHeight="1">
      <c r="A179" s="9">
        <v>34</v>
      </c>
      <c r="B179" s="8" t="s">
        <v>214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8</v>
      </c>
      <c r="I179" s="9">
        <v>0</v>
      </c>
      <c r="J179" s="9">
        <v>0</v>
      </c>
      <c r="K179" s="9">
        <v>0</v>
      </c>
      <c r="L179" s="21">
        <f t="shared" si="16"/>
        <v>8</v>
      </c>
      <c r="M179" s="9"/>
      <c r="N179" s="8">
        <f t="shared" si="17"/>
        <v>1</v>
      </c>
      <c r="O179" s="76">
        <f t="shared" si="18"/>
        <v>8</v>
      </c>
      <c r="Q179" s="10"/>
      <c r="S179" s="9"/>
      <c r="T179" s="9"/>
    </row>
    <row r="180" spans="1:20" ht="12" customHeight="1">
      <c r="A180" s="9">
        <v>35</v>
      </c>
      <c r="B180" s="8" t="s">
        <v>21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3</v>
      </c>
      <c r="K180" s="9">
        <v>5</v>
      </c>
      <c r="L180" s="21">
        <f t="shared" si="16"/>
        <v>8</v>
      </c>
      <c r="N180" s="8">
        <f t="shared" si="17"/>
        <v>2</v>
      </c>
      <c r="O180" s="18">
        <f t="shared" si="18"/>
        <v>4</v>
      </c>
      <c r="Q180" s="10"/>
      <c r="S180" s="9"/>
      <c r="T180" s="9"/>
    </row>
    <row r="181" spans="1:20" ht="12" customHeight="1">
      <c r="A181" s="9">
        <v>36</v>
      </c>
      <c r="B181" s="77" t="s">
        <v>323</v>
      </c>
      <c r="C181" s="9">
        <v>0</v>
      </c>
      <c r="D181" s="9">
        <v>7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21">
        <f t="shared" si="16"/>
        <v>7</v>
      </c>
      <c r="M181" s="9"/>
      <c r="N181" s="8">
        <f t="shared" si="17"/>
        <v>1</v>
      </c>
      <c r="O181" s="18">
        <f t="shared" si="18"/>
        <v>7</v>
      </c>
      <c r="Q181" s="10"/>
      <c r="S181" s="9"/>
      <c r="T181" s="9"/>
    </row>
    <row r="182" spans="1:20" ht="12" customHeight="1">
      <c r="A182" s="9">
        <v>37</v>
      </c>
      <c r="B182" s="8" t="s">
        <v>188</v>
      </c>
      <c r="C182" s="9">
        <v>0</v>
      </c>
      <c r="D182" s="9">
        <v>0</v>
      </c>
      <c r="E182" s="9">
        <v>0</v>
      </c>
      <c r="F182" s="9">
        <v>0</v>
      </c>
      <c r="G182" s="9">
        <v>7</v>
      </c>
      <c r="H182" s="9">
        <v>0</v>
      </c>
      <c r="I182" s="9">
        <v>0</v>
      </c>
      <c r="J182" s="9">
        <v>0</v>
      </c>
      <c r="K182" s="9">
        <v>0</v>
      </c>
      <c r="L182" s="21">
        <f t="shared" si="16"/>
        <v>7</v>
      </c>
      <c r="M182" s="9"/>
      <c r="N182" s="8">
        <f t="shared" si="17"/>
        <v>1</v>
      </c>
      <c r="O182" s="18">
        <f t="shared" si="18"/>
        <v>7</v>
      </c>
      <c r="Q182" s="10"/>
      <c r="S182" s="9"/>
      <c r="T182" s="9"/>
    </row>
    <row r="183" spans="1:20" ht="12" customHeight="1">
      <c r="A183" s="9">
        <v>38</v>
      </c>
      <c r="B183" s="8" t="s">
        <v>434</v>
      </c>
      <c r="C183" s="9">
        <v>0</v>
      </c>
      <c r="D183" s="9">
        <v>0</v>
      </c>
      <c r="E183" s="9">
        <v>0</v>
      </c>
      <c r="F183" s="9">
        <v>0</v>
      </c>
      <c r="G183" s="9">
        <v>7</v>
      </c>
      <c r="H183" s="9">
        <v>0</v>
      </c>
      <c r="I183" s="9">
        <v>0</v>
      </c>
      <c r="J183" s="9">
        <v>0</v>
      </c>
      <c r="K183" s="9">
        <v>0</v>
      </c>
      <c r="L183" s="21">
        <f t="shared" si="16"/>
        <v>7</v>
      </c>
      <c r="M183" s="9"/>
      <c r="N183" s="8">
        <f t="shared" si="17"/>
        <v>1</v>
      </c>
      <c r="O183" s="76">
        <f t="shared" si="18"/>
        <v>7</v>
      </c>
      <c r="Q183" s="10"/>
      <c r="S183" s="9"/>
      <c r="T183" s="9"/>
    </row>
    <row r="184" spans="1:20" ht="12" customHeight="1">
      <c r="A184" s="9">
        <v>39</v>
      </c>
      <c r="B184" s="8" t="s">
        <v>100</v>
      </c>
      <c r="C184" s="9">
        <v>0</v>
      </c>
      <c r="D184" s="9">
        <v>0</v>
      </c>
      <c r="E184" s="9">
        <v>6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21">
        <f t="shared" si="16"/>
        <v>6</v>
      </c>
      <c r="M184" s="9"/>
      <c r="N184" s="8">
        <f t="shared" si="17"/>
        <v>1</v>
      </c>
      <c r="O184" s="18">
        <f t="shared" si="18"/>
        <v>6</v>
      </c>
      <c r="Q184" s="10"/>
      <c r="S184" s="9"/>
      <c r="T184" s="9"/>
    </row>
    <row r="185" spans="1:20" ht="12" customHeight="1">
      <c r="A185" s="9">
        <v>40</v>
      </c>
      <c r="B185" s="8" t="s">
        <v>700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6</v>
      </c>
      <c r="K185" s="9">
        <v>0</v>
      </c>
      <c r="L185" s="21">
        <f t="shared" si="16"/>
        <v>6</v>
      </c>
      <c r="M185" s="9"/>
      <c r="N185" s="8">
        <f t="shared" si="17"/>
        <v>1</v>
      </c>
      <c r="O185" s="76">
        <f t="shared" si="18"/>
        <v>6</v>
      </c>
      <c r="Q185" s="10"/>
      <c r="S185" s="9"/>
      <c r="T185" s="9"/>
    </row>
    <row r="186" spans="1:20" ht="12" customHeight="1">
      <c r="A186" s="9">
        <v>41</v>
      </c>
      <c r="B186" s="8" t="s">
        <v>701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6</v>
      </c>
      <c r="K186" s="9">
        <v>0</v>
      </c>
      <c r="L186" s="21">
        <f t="shared" si="16"/>
        <v>6</v>
      </c>
      <c r="M186" s="9"/>
      <c r="N186" s="8">
        <f t="shared" si="17"/>
        <v>1</v>
      </c>
      <c r="O186" s="76">
        <f t="shared" si="18"/>
        <v>6</v>
      </c>
      <c r="Q186" s="10"/>
      <c r="S186" s="9"/>
      <c r="T186" s="9"/>
    </row>
    <row r="187" spans="1:20" ht="12" customHeight="1">
      <c r="A187" s="9">
        <v>42</v>
      </c>
      <c r="B187" s="8" t="s">
        <v>702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6</v>
      </c>
      <c r="K187" s="9">
        <v>0</v>
      </c>
      <c r="L187" s="21">
        <f t="shared" si="16"/>
        <v>6</v>
      </c>
      <c r="M187" s="9"/>
      <c r="N187" s="8">
        <f t="shared" si="17"/>
        <v>1</v>
      </c>
      <c r="O187" s="76">
        <f t="shared" si="18"/>
        <v>6</v>
      </c>
      <c r="Q187" s="10"/>
      <c r="S187" s="9"/>
      <c r="T187" s="9"/>
    </row>
    <row r="188" spans="1:20" ht="12" customHeight="1">
      <c r="A188" s="9">
        <v>43</v>
      </c>
      <c r="B188" s="8" t="s">
        <v>467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6</v>
      </c>
      <c r="K188" s="9">
        <v>0</v>
      </c>
      <c r="L188" s="21">
        <f t="shared" si="16"/>
        <v>6</v>
      </c>
      <c r="M188" s="9"/>
      <c r="N188" s="8">
        <f t="shared" si="17"/>
        <v>1</v>
      </c>
      <c r="O188" s="76">
        <f t="shared" si="18"/>
        <v>6</v>
      </c>
      <c r="Q188" s="10"/>
      <c r="S188" s="9"/>
      <c r="T188" s="9"/>
    </row>
    <row r="189" spans="1:20" ht="12" customHeight="1">
      <c r="A189" s="9">
        <v>44</v>
      </c>
      <c r="B189" s="8" t="s">
        <v>697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6</v>
      </c>
      <c r="K189" s="9">
        <v>0</v>
      </c>
      <c r="L189" s="21">
        <f t="shared" si="16"/>
        <v>6</v>
      </c>
      <c r="M189" s="9"/>
      <c r="N189" s="8">
        <f t="shared" si="17"/>
        <v>1</v>
      </c>
      <c r="O189" s="76">
        <f t="shared" si="18"/>
        <v>6</v>
      </c>
      <c r="Q189" s="10"/>
      <c r="S189" s="9"/>
      <c r="T189" s="9"/>
    </row>
    <row r="190" spans="1:20" ht="12" customHeight="1">
      <c r="A190" s="9">
        <v>45</v>
      </c>
      <c r="B190" s="8" t="s">
        <v>332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6</v>
      </c>
      <c r="L190" s="21">
        <f t="shared" si="16"/>
        <v>6</v>
      </c>
      <c r="N190" s="8">
        <f t="shared" si="17"/>
        <v>1</v>
      </c>
      <c r="O190" s="18">
        <f t="shared" si="18"/>
        <v>6</v>
      </c>
      <c r="Q190" s="10"/>
      <c r="S190" s="9"/>
      <c r="T190" s="9"/>
    </row>
    <row r="191" spans="1:20" ht="12" customHeight="1">
      <c r="A191" s="9">
        <v>46</v>
      </c>
      <c r="B191" s="77" t="s">
        <v>210</v>
      </c>
      <c r="C191" s="9">
        <v>0</v>
      </c>
      <c r="D191" s="9">
        <v>5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21">
        <f t="shared" si="16"/>
        <v>5</v>
      </c>
      <c r="M191" s="9"/>
      <c r="N191" s="8">
        <f t="shared" si="17"/>
        <v>1</v>
      </c>
      <c r="O191" s="18">
        <f t="shared" si="18"/>
        <v>5</v>
      </c>
      <c r="Q191" s="10"/>
      <c r="S191" s="9"/>
      <c r="T191" s="9"/>
    </row>
    <row r="192" spans="1:20" ht="12" customHeight="1">
      <c r="A192" s="9">
        <v>47</v>
      </c>
      <c r="B192" s="8" t="s">
        <v>8</v>
      </c>
      <c r="C192" s="9">
        <v>0</v>
      </c>
      <c r="D192" s="9">
        <v>3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21">
        <f t="shared" si="16"/>
        <v>3</v>
      </c>
      <c r="M192" s="9"/>
      <c r="N192" s="8">
        <f t="shared" si="17"/>
        <v>1</v>
      </c>
      <c r="O192" s="18">
        <f t="shared" si="18"/>
        <v>3</v>
      </c>
      <c r="Q192" s="10"/>
      <c r="S192" s="9"/>
      <c r="T192" s="9"/>
    </row>
    <row r="193" spans="1:20" ht="12" customHeight="1">
      <c r="A193" s="9">
        <v>48</v>
      </c>
      <c r="B193" s="77" t="s">
        <v>605</v>
      </c>
      <c r="C193" s="9">
        <v>0</v>
      </c>
      <c r="D193" s="9">
        <v>3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21">
        <f t="shared" si="16"/>
        <v>3</v>
      </c>
      <c r="M193" s="9"/>
      <c r="N193" s="8">
        <f t="shared" si="17"/>
        <v>1</v>
      </c>
      <c r="O193" s="18">
        <f t="shared" si="18"/>
        <v>3</v>
      </c>
      <c r="Q193" s="10"/>
      <c r="S193" s="9"/>
      <c r="T193" s="9"/>
    </row>
    <row r="194" spans="1:20" ht="12" customHeight="1">
      <c r="A194" s="9">
        <v>49</v>
      </c>
      <c r="B194" s="8" t="s">
        <v>239</v>
      </c>
      <c r="C194" s="9">
        <v>0</v>
      </c>
      <c r="D194" s="9">
        <v>3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21">
        <f t="shared" si="16"/>
        <v>3</v>
      </c>
      <c r="M194" s="9"/>
      <c r="N194" s="8">
        <f t="shared" si="17"/>
        <v>1</v>
      </c>
      <c r="O194" s="76">
        <f t="shared" si="18"/>
        <v>3</v>
      </c>
      <c r="Q194" s="10"/>
      <c r="S194" s="9"/>
      <c r="T194" s="9"/>
    </row>
    <row r="195" spans="1:20" ht="12" customHeight="1">
      <c r="A195" s="9">
        <v>50</v>
      </c>
      <c r="B195" s="8" t="s">
        <v>715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3</v>
      </c>
      <c r="K195" s="9">
        <v>0</v>
      </c>
      <c r="L195" s="21">
        <f t="shared" si="16"/>
        <v>3</v>
      </c>
      <c r="N195" s="8">
        <f t="shared" si="17"/>
        <v>1</v>
      </c>
      <c r="O195" s="76">
        <f t="shared" si="18"/>
        <v>3</v>
      </c>
      <c r="Q195" s="10"/>
      <c r="S195" s="9"/>
      <c r="T195" s="9"/>
    </row>
    <row r="196" spans="1:20" ht="12" customHeight="1">
      <c r="A196" s="9">
        <v>51</v>
      </c>
      <c r="B196" s="8" t="s">
        <v>576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3</v>
      </c>
      <c r="K196" s="9">
        <v>0</v>
      </c>
      <c r="L196" s="21">
        <f t="shared" si="16"/>
        <v>3</v>
      </c>
      <c r="N196" s="8">
        <f t="shared" si="17"/>
        <v>1</v>
      </c>
      <c r="O196" s="76">
        <f t="shared" si="18"/>
        <v>3</v>
      </c>
      <c r="Q196" s="10"/>
      <c r="S196" s="9"/>
      <c r="T196" s="9"/>
    </row>
    <row r="197" spans="1:20" ht="12" customHeight="1">
      <c r="A197" s="9">
        <v>52</v>
      </c>
      <c r="B197" s="8" t="s">
        <v>213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3</v>
      </c>
      <c r="K197" s="9">
        <v>0</v>
      </c>
      <c r="L197" s="21">
        <f t="shared" si="16"/>
        <v>3</v>
      </c>
      <c r="N197" s="8">
        <f t="shared" si="17"/>
        <v>1</v>
      </c>
      <c r="O197" s="18">
        <f t="shared" si="18"/>
        <v>3</v>
      </c>
      <c r="Q197" s="10"/>
      <c r="S197" s="9"/>
      <c r="T197" s="9"/>
    </row>
    <row r="198" spans="1:20" ht="12" customHeight="1">
      <c r="A198" s="9">
        <v>53</v>
      </c>
      <c r="B198" s="8" t="s">
        <v>216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3</v>
      </c>
      <c r="K198" s="9">
        <v>0</v>
      </c>
      <c r="L198" s="21">
        <f t="shared" si="16"/>
        <v>3</v>
      </c>
      <c r="N198" s="8">
        <f t="shared" si="17"/>
        <v>1</v>
      </c>
      <c r="O198" s="18">
        <f t="shared" si="18"/>
        <v>3</v>
      </c>
      <c r="Q198" s="10"/>
      <c r="S198" s="9"/>
      <c r="T198" s="9"/>
    </row>
    <row r="199" spans="1:20" ht="12" customHeight="1">
      <c r="A199" s="9">
        <v>54</v>
      </c>
      <c r="B199" s="8" t="s">
        <v>711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3</v>
      </c>
      <c r="K199" s="9">
        <v>0</v>
      </c>
      <c r="L199" s="21">
        <f t="shared" si="16"/>
        <v>3</v>
      </c>
      <c r="N199" s="8">
        <f t="shared" si="17"/>
        <v>1</v>
      </c>
      <c r="O199" s="76">
        <f t="shared" si="18"/>
        <v>3</v>
      </c>
      <c r="Q199" s="10"/>
      <c r="S199" s="9"/>
      <c r="T199" s="9"/>
    </row>
    <row r="200" spans="1:20" ht="12" customHeight="1">
      <c r="A200" s="9">
        <v>55</v>
      </c>
      <c r="B200" s="8" t="s">
        <v>716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3</v>
      </c>
      <c r="K200" s="9">
        <v>0</v>
      </c>
      <c r="L200" s="21">
        <f t="shared" si="16"/>
        <v>3</v>
      </c>
      <c r="N200" s="8">
        <f t="shared" si="17"/>
        <v>1</v>
      </c>
      <c r="O200" s="76">
        <f t="shared" si="18"/>
        <v>3</v>
      </c>
      <c r="Q200" s="10"/>
      <c r="S200" s="9"/>
      <c r="T200" s="9"/>
    </row>
    <row r="201" spans="1:20" ht="12" customHeight="1">
      <c r="A201" s="9">
        <v>56</v>
      </c>
      <c r="B201" s="8" t="s">
        <v>717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3</v>
      </c>
      <c r="K201" s="9">
        <v>0</v>
      </c>
      <c r="L201" s="21">
        <f t="shared" si="16"/>
        <v>3</v>
      </c>
      <c r="N201" s="8">
        <f t="shared" si="17"/>
        <v>1</v>
      </c>
      <c r="O201" s="76">
        <f t="shared" si="18"/>
        <v>3</v>
      </c>
      <c r="Q201" s="10"/>
      <c r="S201" s="9"/>
      <c r="T201" s="9"/>
    </row>
    <row r="202" spans="1:20" ht="12" customHeight="1">
      <c r="A202" s="9">
        <v>57</v>
      </c>
      <c r="B202" s="8" t="s">
        <v>718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3</v>
      </c>
      <c r="K202" s="9">
        <v>0</v>
      </c>
      <c r="L202" s="21">
        <f t="shared" si="16"/>
        <v>3</v>
      </c>
      <c r="N202" s="8">
        <f t="shared" si="17"/>
        <v>1</v>
      </c>
      <c r="O202" s="18">
        <f t="shared" si="18"/>
        <v>3</v>
      </c>
      <c r="Q202" s="10"/>
      <c r="S202" s="9"/>
      <c r="T202" s="9"/>
    </row>
    <row r="214" spans="1:15" ht="12.75" customHeight="1">
      <c r="B214" s="74" t="s">
        <v>640</v>
      </c>
      <c r="C214" s="74"/>
      <c r="D214" s="74"/>
      <c r="E214" s="75"/>
      <c r="F214" s="75"/>
      <c r="G214" s="74"/>
      <c r="H214" s="74"/>
      <c r="I214" s="75"/>
      <c r="J214" s="74"/>
      <c r="K214" s="75"/>
      <c r="L214" s="74"/>
      <c r="M214" s="74"/>
      <c r="N214" s="30"/>
    </row>
    <row r="215" spans="1:15" ht="12" customHeight="1">
      <c r="B215" s="30" t="s">
        <v>0</v>
      </c>
      <c r="C215" s="9" t="s">
        <v>620</v>
      </c>
      <c r="D215" s="9" t="s">
        <v>626</v>
      </c>
      <c r="E215" s="9" t="s">
        <v>627</v>
      </c>
      <c r="F215" s="9" t="s">
        <v>621</v>
      </c>
      <c r="G215" s="9" t="s">
        <v>622</v>
      </c>
      <c r="H215" s="9" t="s">
        <v>623</v>
      </c>
      <c r="I215" s="9" t="s">
        <v>624</v>
      </c>
      <c r="J215" s="9" t="s">
        <v>625</v>
      </c>
      <c r="K215" s="9" t="s">
        <v>628</v>
      </c>
      <c r="L215" s="21" t="s">
        <v>1</v>
      </c>
      <c r="M215" s="9" t="s">
        <v>3</v>
      </c>
      <c r="N215" s="9" t="s">
        <v>2</v>
      </c>
      <c r="O215" s="31" t="s">
        <v>4</v>
      </c>
    </row>
    <row r="216" spans="1:15" ht="12" customHeight="1">
      <c r="A216" s="9">
        <v>1</v>
      </c>
      <c r="B216" s="30" t="s">
        <v>146</v>
      </c>
      <c r="C216" s="9">
        <v>8</v>
      </c>
      <c r="D216" s="9">
        <v>10</v>
      </c>
      <c r="E216" s="9">
        <v>7</v>
      </c>
      <c r="F216" s="9">
        <v>8</v>
      </c>
      <c r="G216" s="21">
        <v>12</v>
      </c>
      <c r="H216" s="9">
        <v>10</v>
      </c>
      <c r="I216" s="9">
        <v>10</v>
      </c>
      <c r="J216" s="9">
        <v>7</v>
      </c>
      <c r="K216" s="9">
        <v>9</v>
      </c>
      <c r="L216" s="21">
        <f t="shared" ref="L216:L247" si="19">SUM(C216:K216)</f>
        <v>81</v>
      </c>
      <c r="M216" s="9">
        <f>COUNTIF(C216:J216, 12)</f>
        <v>1</v>
      </c>
      <c r="N216" s="8">
        <f t="shared" ref="N216:N242" si="20">COUNT(C216:K216)-COUNTIF(C216:K216,0)</f>
        <v>9</v>
      </c>
      <c r="O216" s="18">
        <f t="shared" ref="O216:O247" si="21">L216/N216</f>
        <v>9</v>
      </c>
    </row>
    <row r="217" spans="1:15" ht="12" customHeight="1">
      <c r="A217" s="9">
        <v>2</v>
      </c>
      <c r="B217" s="30" t="s">
        <v>147</v>
      </c>
      <c r="C217" s="9">
        <v>10</v>
      </c>
      <c r="D217" s="21">
        <v>12</v>
      </c>
      <c r="E217" s="21">
        <v>12</v>
      </c>
      <c r="F217" s="21">
        <v>12</v>
      </c>
      <c r="G217" s="9">
        <v>0</v>
      </c>
      <c r="H217" s="21">
        <v>12</v>
      </c>
      <c r="I217" s="9">
        <v>0</v>
      </c>
      <c r="J217" s="9">
        <v>9</v>
      </c>
      <c r="K217" s="21">
        <v>12</v>
      </c>
      <c r="L217" s="21">
        <f t="shared" si="19"/>
        <v>79</v>
      </c>
      <c r="M217" s="9">
        <v>5</v>
      </c>
      <c r="N217" s="8">
        <f t="shared" si="20"/>
        <v>7</v>
      </c>
      <c r="O217" s="18">
        <f t="shared" si="21"/>
        <v>11.285714285714286</v>
      </c>
    </row>
    <row r="218" spans="1:15" ht="12" customHeight="1">
      <c r="A218" s="9">
        <v>3</v>
      </c>
      <c r="B218" s="30" t="s">
        <v>98</v>
      </c>
      <c r="C218" s="9">
        <v>9</v>
      </c>
      <c r="D218" s="9">
        <v>8</v>
      </c>
      <c r="E218" s="9">
        <v>6</v>
      </c>
      <c r="F218" s="81">
        <v>9</v>
      </c>
      <c r="G218" s="81">
        <v>10</v>
      </c>
      <c r="H218" s="81">
        <v>9</v>
      </c>
      <c r="I218" s="81">
        <v>0</v>
      </c>
      <c r="J218" s="81">
        <v>7</v>
      </c>
      <c r="K218" s="81">
        <v>8</v>
      </c>
      <c r="L218" s="21">
        <f t="shared" si="19"/>
        <v>66</v>
      </c>
      <c r="M218" s="9"/>
      <c r="N218" s="8">
        <f t="shared" si="20"/>
        <v>8</v>
      </c>
      <c r="O218" s="18">
        <f t="shared" si="21"/>
        <v>8.25</v>
      </c>
    </row>
    <row r="219" spans="1:15" ht="12" customHeight="1">
      <c r="A219" s="9">
        <v>4</v>
      </c>
      <c r="B219" s="8" t="s">
        <v>398</v>
      </c>
      <c r="C219" s="9">
        <v>7</v>
      </c>
      <c r="D219" s="9">
        <v>5</v>
      </c>
      <c r="E219" s="9">
        <v>6</v>
      </c>
      <c r="F219" s="9">
        <v>0</v>
      </c>
      <c r="G219" s="9">
        <v>7</v>
      </c>
      <c r="H219" s="9">
        <v>7</v>
      </c>
      <c r="I219" s="9">
        <v>7</v>
      </c>
      <c r="J219" s="9">
        <v>4</v>
      </c>
      <c r="K219" s="9">
        <v>10</v>
      </c>
      <c r="L219" s="21">
        <f t="shared" si="19"/>
        <v>53</v>
      </c>
      <c r="M219" s="9"/>
      <c r="N219" s="8">
        <f t="shared" si="20"/>
        <v>8</v>
      </c>
      <c r="O219" s="18">
        <f t="shared" si="21"/>
        <v>6.625</v>
      </c>
    </row>
    <row r="220" spans="1:15" ht="12" customHeight="1">
      <c r="A220" s="9">
        <v>5</v>
      </c>
      <c r="B220" s="8" t="s">
        <v>636</v>
      </c>
      <c r="C220" s="21">
        <v>12</v>
      </c>
      <c r="D220" s="9">
        <v>9</v>
      </c>
      <c r="E220" s="9">
        <v>9</v>
      </c>
      <c r="F220" s="9">
        <v>0</v>
      </c>
      <c r="G220" s="9">
        <v>0</v>
      </c>
      <c r="H220" s="9">
        <v>0</v>
      </c>
      <c r="I220" s="9">
        <v>0</v>
      </c>
      <c r="J220" s="9">
        <v>8</v>
      </c>
      <c r="K220" s="9">
        <v>0</v>
      </c>
      <c r="L220" s="21">
        <f t="shared" si="19"/>
        <v>38</v>
      </c>
      <c r="M220" s="9">
        <f>COUNTIF(C220:J220, 12)</f>
        <v>1</v>
      </c>
      <c r="N220" s="8">
        <f t="shared" si="20"/>
        <v>4</v>
      </c>
      <c r="O220" s="18">
        <f t="shared" si="21"/>
        <v>9.5</v>
      </c>
    </row>
    <row r="221" spans="1:15" ht="12" customHeight="1">
      <c r="A221" s="9">
        <v>6</v>
      </c>
      <c r="B221" s="8" t="s">
        <v>283</v>
      </c>
      <c r="C221" s="9">
        <v>0</v>
      </c>
      <c r="D221" s="9">
        <v>0</v>
      </c>
      <c r="E221" s="9">
        <v>8</v>
      </c>
      <c r="F221" s="9">
        <v>6</v>
      </c>
      <c r="G221" s="9">
        <v>0</v>
      </c>
      <c r="H221" s="9">
        <v>8</v>
      </c>
      <c r="I221" s="9">
        <v>8</v>
      </c>
      <c r="J221" s="9">
        <v>2</v>
      </c>
      <c r="K221" s="9">
        <v>0</v>
      </c>
      <c r="L221" s="21">
        <f t="shared" si="19"/>
        <v>32</v>
      </c>
      <c r="M221" s="9"/>
      <c r="N221" s="8">
        <f t="shared" si="20"/>
        <v>5</v>
      </c>
      <c r="O221" s="18">
        <f t="shared" si="21"/>
        <v>6.4</v>
      </c>
    </row>
    <row r="222" spans="1:15" ht="12" customHeight="1">
      <c r="A222" s="9">
        <v>7</v>
      </c>
      <c r="B222" s="8" t="s">
        <v>596</v>
      </c>
      <c r="C222" s="9">
        <v>5</v>
      </c>
      <c r="D222" s="9">
        <v>6</v>
      </c>
      <c r="E222" s="9">
        <v>2</v>
      </c>
      <c r="F222" s="9">
        <v>0</v>
      </c>
      <c r="G222" s="9">
        <v>0</v>
      </c>
      <c r="H222" s="9">
        <v>5</v>
      </c>
      <c r="I222" s="9">
        <v>9</v>
      </c>
      <c r="J222" s="9">
        <v>3</v>
      </c>
      <c r="K222" s="9">
        <v>0</v>
      </c>
      <c r="L222" s="21">
        <f t="shared" si="19"/>
        <v>30</v>
      </c>
      <c r="M222" s="9"/>
      <c r="N222" s="8">
        <f t="shared" si="20"/>
        <v>6</v>
      </c>
      <c r="O222" s="18">
        <f t="shared" si="21"/>
        <v>5</v>
      </c>
    </row>
    <row r="223" spans="1:15" ht="12" customHeight="1">
      <c r="A223" s="9">
        <v>8</v>
      </c>
      <c r="B223" s="8" t="s">
        <v>26</v>
      </c>
      <c r="C223" s="9">
        <v>0</v>
      </c>
      <c r="D223" s="9">
        <v>0</v>
      </c>
      <c r="E223" s="9">
        <v>0</v>
      </c>
      <c r="F223" s="9">
        <v>5</v>
      </c>
      <c r="G223" s="9">
        <v>9</v>
      </c>
      <c r="H223" s="9">
        <v>0</v>
      </c>
      <c r="I223" s="9">
        <v>0</v>
      </c>
      <c r="J223" s="9">
        <v>6</v>
      </c>
      <c r="K223" s="9">
        <v>7</v>
      </c>
      <c r="L223" s="21">
        <f t="shared" si="19"/>
        <v>27</v>
      </c>
      <c r="M223" s="9"/>
      <c r="N223" s="8">
        <f t="shared" si="20"/>
        <v>4</v>
      </c>
      <c r="O223" s="18">
        <f t="shared" si="21"/>
        <v>6.75</v>
      </c>
    </row>
    <row r="224" spans="1:15" ht="12" customHeight="1">
      <c r="A224" s="9">
        <v>9</v>
      </c>
      <c r="B224" s="8" t="s">
        <v>619</v>
      </c>
      <c r="C224" s="9">
        <v>0</v>
      </c>
      <c r="D224" s="9">
        <v>0</v>
      </c>
      <c r="E224" s="9">
        <v>0</v>
      </c>
      <c r="F224" s="9">
        <v>7</v>
      </c>
      <c r="G224" s="9">
        <v>0</v>
      </c>
      <c r="H224" s="9">
        <v>0</v>
      </c>
      <c r="I224" s="21">
        <v>12</v>
      </c>
      <c r="J224" s="9">
        <v>0</v>
      </c>
      <c r="K224" s="9">
        <v>0</v>
      </c>
      <c r="L224" s="21">
        <f t="shared" si="19"/>
        <v>19</v>
      </c>
      <c r="M224" s="9">
        <f>COUNTIF(C224:J224, 12)</f>
        <v>1</v>
      </c>
      <c r="N224" s="8">
        <f t="shared" si="20"/>
        <v>2</v>
      </c>
      <c r="O224" s="18">
        <f t="shared" si="21"/>
        <v>9.5</v>
      </c>
    </row>
    <row r="225" spans="1:15" ht="12" customHeight="1">
      <c r="A225" s="9">
        <v>10</v>
      </c>
      <c r="B225" s="8" t="s">
        <v>684</v>
      </c>
      <c r="C225" s="9">
        <v>0</v>
      </c>
      <c r="D225" s="9">
        <v>0</v>
      </c>
      <c r="E225" s="9">
        <v>0</v>
      </c>
      <c r="F225" s="9">
        <v>0</v>
      </c>
      <c r="G225" s="9">
        <v>8</v>
      </c>
      <c r="H225" s="9">
        <v>0</v>
      </c>
      <c r="I225" s="9">
        <v>4</v>
      </c>
      <c r="J225" s="9">
        <v>6</v>
      </c>
      <c r="K225" s="9">
        <v>0</v>
      </c>
      <c r="L225" s="21">
        <f t="shared" si="19"/>
        <v>18</v>
      </c>
      <c r="M225" s="9"/>
      <c r="N225" s="8">
        <f t="shared" si="20"/>
        <v>3</v>
      </c>
      <c r="O225" s="18">
        <f t="shared" si="21"/>
        <v>6</v>
      </c>
    </row>
    <row r="226" spans="1:15" ht="12" customHeight="1">
      <c r="A226" s="9">
        <v>11</v>
      </c>
      <c r="B226" s="8" t="s">
        <v>656</v>
      </c>
      <c r="C226" s="9">
        <v>0</v>
      </c>
      <c r="D226" s="9">
        <v>3</v>
      </c>
      <c r="E226" s="9">
        <v>3</v>
      </c>
      <c r="F226" s="9">
        <v>0</v>
      </c>
      <c r="G226" s="9">
        <v>0</v>
      </c>
      <c r="H226" s="9">
        <v>4</v>
      </c>
      <c r="I226" s="9">
        <v>5</v>
      </c>
      <c r="J226" s="9">
        <v>1</v>
      </c>
      <c r="K226" s="9">
        <v>0</v>
      </c>
      <c r="L226" s="21">
        <f t="shared" si="19"/>
        <v>16</v>
      </c>
      <c r="M226" s="9"/>
      <c r="N226" s="8">
        <f t="shared" si="20"/>
        <v>5</v>
      </c>
      <c r="O226" s="18">
        <f t="shared" si="21"/>
        <v>3.2</v>
      </c>
    </row>
    <row r="227" spans="1:15" ht="12" customHeight="1">
      <c r="A227" s="9">
        <v>12</v>
      </c>
      <c r="B227" s="8" t="s">
        <v>223</v>
      </c>
      <c r="C227" s="9">
        <v>3</v>
      </c>
      <c r="D227" s="9">
        <v>0</v>
      </c>
      <c r="E227" s="9">
        <v>5</v>
      </c>
      <c r="F227" s="9">
        <v>0</v>
      </c>
      <c r="G227" s="9">
        <v>2</v>
      </c>
      <c r="H227" s="9">
        <v>2</v>
      </c>
      <c r="I227" s="9">
        <v>3</v>
      </c>
      <c r="J227" s="9">
        <v>0</v>
      </c>
      <c r="K227" s="9">
        <v>0</v>
      </c>
      <c r="L227" s="21">
        <f t="shared" si="19"/>
        <v>15</v>
      </c>
      <c r="M227" s="9"/>
      <c r="N227" s="8">
        <f t="shared" si="20"/>
        <v>5</v>
      </c>
      <c r="O227" s="18">
        <f t="shared" si="21"/>
        <v>3</v>
      </c>
    </row>
    <row r="228" spans="1:15" ht="12" customHeight="1">
      <c r="A228" s="9">
        <v>13</v>
      </c>
      <c r="B228" s="8" t="s">
        <v>426</v>
      </c>
      <c r="C228" s="9">
        <v>6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7</v>
      </c>
      <c r="K228" s="9">
        <v>0</v>
      </c>
      <c r="L228" s="21">
        <f t="shared" si="19"/>
        <v>13</v>
      </c>
      <c r="M228" s="9"/>
      <c r="N228" s="8">
        <f t="shared" si="20"/>
        <v>2</v>
      </c>
      <c r="O228" s="18">
        <f t="shared" si="21"/>
        <v>6.5</v>
      </c>
    </row>
    <row r="229" spans="1:15" ht="12" customHeight="1">
      <c r="A229" s="9">
        <v>17</v>
      </c>
      <c r="B229" s="8" t="s">
        <v>703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21">
        <v>12</v>
      </c>
      <c r="K229" s="9">
        <v>0</v>
      </c>
      <c r="L229" s="21">
        <f t="shared" si="19"/>
        <v>12</v>
      </c>
      <c r="M229" s="9">
        <f>COUNTIF(C229:J229, 12)</f>
        <v>1</v>
      </c>
      <c r="N229" s="8">
        <f t="shared" si="20"/>
        <v>1</v>
      </c>
      <c r="O229" s="18">
        <f t="shared" si="21"/>
        <v>12</v>
      </c>
    </row>
    <row r="230" spans="1:15" ht="12" customHeight="1">
      <c r="A230" s="9">
        <v>33</v>
      </c>
      <c r="B230" s="8" t="s">
        <v>187</v>
      </c>
      <c r="C230" s="9">
        <v>0</v>
      </c>
      <c r="D230" s="9">
        <v>0</v>
      </c>
      <c r="E230" s="9">
        <v>0</v>
      </c>
      <c r="F230" s="9">
        <v>0</v>
      </c>
      <c r="G230" s="9">
        <v>6</v>
      </c>
      <c r="H230" s="9">
        <v>6</v>
      </c>
      <c r="I230" s="9">
        <v>0</v>
      </c>
      <c r="J230" s="9">
        <v>0</v>
      </c>
      <c r="K230" s="9">
        <v>0</v>
      </c>
      <c r="L230" s="21">
        <f t="shared" si="19"/>
        <v>12</v>
      </c>
      <c r="M230" s="9"/>
      <c r="N230" s="8">
        <f t="shared" si="20"/>
        <v>2</v>
      </c>
      <c r="O230" s="18">
        <f t="shared" si="21"/>
        <v>6</v>
      </c>
    </row>
    <row r="231" spans="1:15" ht="12" customHeight="1">
      <c r="A231" s="9">
        <v>14</v>
      </c>
      <c r="B231" s="8" t="s">
        <v>312</v>
      </c>
      <c r="C231" s="9">
        <v>0</v>
      </c>
      <c r="D231" s="9">
        <v>0</v>
      </c>
      <c r="E231" s="9">
        <v>10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21">
        <f t="shared" si="19"/>
        <v>10</v>
      </c>
      <c r="M231" s="9"/>
      <c r="N231" s="8">
        <f t="shared" si="20"/>
        <v>1</v>
      </c>
      <c r="O231" s="18">
        <f t="shared" si="21"/>
        <v>10</v>
      </c>
    </row>
    <row r="232" spans="1:15" ht="12" customHeight="1">
      <c r="A232" s="9">
        <v>15</v>
      </c>
      <c r="B232" s="8" t="s">
        <v>677</v>
      </c>
      <c r="C232" s="9">
        <v>0</v>
      </c>
      <c r="D232" s="9">
        <v>0</v>
      </c>
      <c r="E232" s="9">
        <v>0</v>
      </c>
      <c r="F232" s="9">
        <v>10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21">
        <f t="shared" si="19"/>
        <v>10</v>
      </c>
      <c r="M232" s="9"/>
      <c r="N232" s="8">
        <f t="shared" si="20"/>
        <v>1</v>
      </c>
      <c r="O232" s="18">
        <f t="shared" si="21"/>
        <v>10</v>
      </c>
    </row>
    <row r="233" spans="1:15" ht="12" customHeight="1">
      <c r="A233" s="9">
        <v>34</v>
      </c>
      <c r="B233" s="8" t="s">
        <v>706</v>
      </c>
      <c r="C233" s="9">
        <v>0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10</v>
      </c>
      <c r="K233" s="9">
        <v>0</v>
      </c>
      <c r="L233" s="21">
        <f t="shared" si="19"/>
        <v>10</v>
      </c>
      <c r="M233" s="9"/>
      <c r="N233" s="8">
        <f t="shared" si="20"/>
        <v>1</v>
      </c>
      <c r="O233" s="18">
        <f t="shared" si="21"/>
        <v>10</v>
      </c>
    </row>
    <row r="234" spans="1:15" ht="12" customHeight="1">
      <c r="A234" s="9">
        <v>16</v>
      </c>
      <c r="B234" s="8" t="s">
        <v>235</v>
      </c>
      <c r="C234" s="9">
        <v>0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6</v>
      </c>
      <c r="J234" s="9">
        <v>2</v>
      </c>
      <c r="K234" s="9">
        <v>0</v>
      </c>
      <c r="L234" s="21">
        <f t="shared" si="19"/>
        <v>8</v>
      </c>
      <c r="M234" s="9"/>
      <c r="N234" s="8">
        <f t="shared" si="20"/>
        <v>2</v>
      </c>
      <c r="O234" s="18">
        <f t="shared" si="21"/>
        <v>4</v>
      </c>
    </row>
    <row r="235" spans="1:15" ht="12" customHeight="1">
      <c r="A235" s="9">
        <v>18</v>
      </c>
      <c r="B235" s="8" t="s">
        <v>284</v>
      </c>
      <c r="C235" s="9">
        <v>0</v>
      </c>
      <c r="D235" s="9">
        <v>7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21">
        <f t="shared" si="19"/>
        <v>7</v>
      </c>
      <c r="M235" s="9"/>
      <c r="N235" s="8">
        <f t="shared" si="20"/>
        <v>1</v>
      </c>
      <c r="O235" s="18">
        <f t="shared" si="21"/>
        <v>7</v>
      </c>
    </row>
    <row r="236" spans="1:15" ht="12" customHeight="1">
      <c r="A236" s="9">
        <v>19</v>
      </c>
      <c r="B236" s="8" t="s">
        <v>705</v>
      </c>
      <c r="C236" s="9">
        <v>0</v>
      </c>
      <c r="D236" s="9">
        <v>0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7</v>
      </c>
      <c r="K236" s="9">
        <v>0</v>
      </c>
      <c r="L236" s="21">
        <f t="shared" si="19"/>
        <v>7</v>
      </c>
      <c r="M236" s="9"/>
      <c r="N236" s="8">
        <f t="shared" si="20"/>
        <v>1</v>
      </c>
      <c r="O236" s="18">
        <f t="shared" si="21"/>
        <v>7</v>
      </c>
    </row>
    <row r="237" spans="1:15" ht="12" customHeight="1">
      <c r="A237" s="9">
        <v>35</v>
      </c>
      <c r="B237" s="8" t="s">
        <v>654</v>
      </c>
      <c r="C237" s="9">
        <v>0</v>
      </c>
      <c r="D237" s="9">
        <v>6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21">
        <f t="shared" si="19"/>
        <v>6</v>
      </c>
      <c r="M237" s="9"/>
      <c r="N237" s="8">
        <f t="shared" si="20"/>
        <v>1</v>
      </c>
      <c r="O237" s="18">
        <f t="shared" si="21"/>
        <v>6</v>
      </c>
    </row>
    <row r="238" spans="1:15" ht="12" customHeight="1">
      <c r="A238" s="9">
        <v>20</v>
      </c>
      <c r="B238" s="8" t="s">
        <v>699</v>
      </c>
      <c r="C238" s="9">
        <v>0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6</v>
      </c>
      <c r="K238" s="9">
        <v>0</v>
      </c>
      <c r="L238" s="21">
        <f t="shared" si="19"/>
        <v>6</v>
      </c>
      <c r="N238" s="8">
        <f t="shared" si="20"/>
        <v>1</v>
      </c>
      <c r="O238" s="18">
        <f t="shared" si="21"/>
        <v>6</v>
      </c>
    </row>
    <row r="239" spans="1:15" ht="12" customHeight="1">
      <c r="A239" s="9">
        <v>21</v>
      </c>
      <c r="B239" s="8" t="s">
        <v>698</v>
      </c>
      <c r="C239" s="9">
        <v>0</v>
      </c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6</v>
      </c>
      <c r="K239" s="9">
        <v>0</v>
      </c>
      <c r="L239" s="21">
        <f t="shared" si="19"/>
        <v>6</v>
      </c>
      <c r="N239" s="8">
        <f t="shared" si="20"/>
        <v>1</v>
      </c>
      <c r="O239" s="18">
        <f t="shared" si="21"/>
        <v>6</v>
      </c>
    </row>
    <row r="240" spans="1:15" ht="12" customHeight="1">
      <c r="A240" s="9">
        <v>22</v>
      </c>
      <c r="B240" s="8" t="s">
        <v>594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6</v>
      </c>
      <c r="K240" s="9">
        <v>0</v>
      </c>
      <c r="L240" s="21">
        <f t="shared" si="19"/>
        <v>6</v>
      </c>
      <c r="N240" s="8">
        <f t="shared" si="20"/>
        <v>1</v>
      </c>
      <c r="O240" s="18">
        <f t="shared" si="21"/>
        <v>6</v>
      </c>
    </row>
    <row r="241" spans="1:15" ht="12" customHeight="1">
      <c r="A241" s="9">
        <v>23</v>
      </c>
      <c r="B241" s="8" t="s">
        <v>714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6</v>
      </c>
      <c r="K241" s="9">
        <v>0</v>
      </c>
      <c r="L241" s="21">
        <f t="shared" si="19"/>
        <v>6</v>
      </c>
      <c r="N241" s="8">
        <f t="shared" si="20"/>
        <v>1</v>
      </c>
      <c r="O241" s="18">
        <f t="shared" si="21"/>
        <v>6</v>
      </c>
    </row>
    <row r="242" spans="1:15" ht="12" customHeight="1">
      <c r="A242" s="9">
        <v>24</v>
      </c>
      <c r="B242" s="8" t="s">
        <v>749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6</v>
      </c>
      <c r="K242" s="9">
        <v>0</v>
      </c>
      <c r="L242" s="21">
        <f t="shared" si="19"/>
        <v>6</v>
      </c>
      <c r="N242" s="8">
        <f t="shared" si="20"/>
        <v>1</v>
      </c>
      <c r="O242" s="18">
        <f t="shared" si="21"/>
        <v>6</v>
      </c>
    </row>
    <row r="243" spans="1:15" ht="12" customHeight="1">
      <c r="A243" s="9">
        <v>25</v>
      </c>
      <c r="B243" s="8" t="s">
        <v>268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6</v>
      </c>
      <c r="L243" s="21">
        <f t="shared" si="19"/>
        <v>6</v>
      </c>
      <c r="N243" s="8">
        <v>1</v>
      </c>
      <c r="O243" s="18">
        <f t="shared" si="21"/>
        <v>6</v>
      </c>
    </row>
    <row r="244" spans="1:15" ht="12" customHeight="1">
      <c r="A244" s="9">
        <v>26</v>
      </c>
      <c r="B244" s="8" t="s">
        <v>655</v>
      </c>
      <c r="C244" s="9">
        <v>0</v>
      </c>
      <c r="D244" s="9">
        <v>5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21">
        <f t="shared" si="19"/>
        <v>5</v>
      </c>
      <c r="M244" s="9"/>
      <c r="N244" s="8">
        <f t="shared" ref="N244:N265" si="22">COUNT(C244:K244)-COUNTIF(C244:K244,0)</f>
        <v>1</v>
      </c>
      <c r="O244" s="18">
        <f t="shared" si="21"/>
        <v>5</v>
      </c>
    </row>
    <row r="245" spans="1:15" ht="12" customHeight="1">
      <c r="A245" s="9">
        <v>27</v>
      </c>
      <c r="B245" s="8" t="s">
        <v>663</v>
      </c>
      <c r="C245" s="9">
        <v>0</v>
      </c>
      <c r="D245" s="9">
        <v>0</v>
      </c>
      <c r="E245" s="9">
        <v>5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21">
        <f t="shared" si="19"/>
        <v>5</v>
      </c>
      <c r="M245" s="9"/>
      <c r="N245" s="8">
        <f t="shared" si="22"/>
        <v>1</v>
      </c>
      <c r="O245" s="18">
        <f t="shared" si="21"/>
        <v>5</v>
      </c>
    </row>
    <row r="246" spans="1:15" ht="12" customHeight="1">
      <c r="A246" s="9">
        <v>28</v>
      </c>
      <c r="B246" s="8" t="s">
        <v>340</v>
      </c>
      <c r="C246" s="9">
        <v>0</v>
      </c>
      <c r="D246" s="9">
        <v>0</v>
      </c>
      <c r="E246" s="9">
        <v>0</v>
      </c>
      <c r="F246" s="9">
        <v>0</v>
      </c>
      <c r="G246" s="9">
        <v>5</v>
      </c>
      <c r="H246" s="9">
        <v>0</v>
      </c>
      <c r="I246" s="9">
        <v>0</v>
      </c>
      <c r="J246" s="9">
        <v>0</v>
      </c>
      <c r="K246" s="9">
        <v>0</v>
      </c>
      <c r="L246" s="21">
        <f t="shared" si="19"/>
        <v>5</v>
      </c>
      <c r="M246" s="9"/>
      <c r="N246" s="8">
        <f t="shared" si="22"/>
        <v>1</v>
      </c>
      <c r="O246" s="18">
        <f t="shared" si="21"/>
        <v>5</v>
      </c>
    </row>
    <row r="247" spans="1:15" ht="12" customHeight="1">
      <c r="A247" s="9">
        <v>29</v>
      </c>
      <c r="B247" s="8" t="s">
        <v>719</v>
      </c>
      <c r="C247" s="9">
        <v>0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5</v>
      </c>
      <c r="K247" s="9">
        <v>0</v>
      </c>
      <c r="L247" s="21">
        <f t="shared" si="19"/>
        <v>5</v>
      </c>
      <c r="N247" s="8">
        <f t="shared" si="22"/>
        <v>1</v>
      </c>
      <c r="O247" s="18">
        <f t="shared" si="21"/>
        <v>5</v>
      </c>
    </row>
    <row r="248" spans="1:15" ht="12" customHeight="1">
      <c r="A248" s="9">
        <v>30</v>
      </c>
      <c r="B248" s="8" t="s">
        <v>198</v>
      </c>
      <c r="C248" s="9">
        <v>4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21">
        <f t="shared" ref="L248:L265" si="23">SUM(C248:K248)</f>
        <v>4</v>
      </c>
      <c r="M248" s="9"/>
      <c r="N248" s="8">
        <f t="shared" si="22"/>
        <v>1</v>
      </c>
      <c r="O248" s="18">
        <f t="shared" ref="O248:O265" si="24">L248/N248</f>
        <v>4</v>
      </c>
    </row>
    <row r="249" spans="1:15" ht="12" customHeight="1">
      <c r="A249" s="9">
        <v>31</v>
      </c>
      <c r="B249" s="8" t="s">
        <v>152</v>
      </c>
      <c r="C249" s="9">
        <v>0</v>
      </c>
      <c r="D249" s="9">
        <v>4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21">
        <f t="shared" si="23"/>
        <v>4</v>
      </c>
      <c r="M249" s="9"/>
      <c r="N249" s="8">
        <f t="shared" si="22"/>
        <v>1</v>
      </c>
      <c r="O249" s="18">
        <f t="shared" si="24"/>
        <v>4</v>
      </c>
    </row>
    <row r="250" spans="1:15" ht="12" customHeight="1">
      <c r="A250" s="9">
        <v>32</v>
      </c>
      <c r="B250" s="8" t="s">
        <v>662</v>
      </c>
      <c r="C250" s="9">
        <v>0</v>
      </c>
      <c r="D250" s="9">
        <v>0</v>
      </c>
      <c r="E250" s="9">
        <v>4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21">
        <f t="shared" si="23"/>
        <v>4</v>
      </c>
      <c r="M250" s="9"/>
      <c r="N250" s="8">
        <f t="shared" si="22"/>
        <v>1</v>
      </c>
      <c r="O250" s="18">
        <f t="shared" si="24"/>
        <v>4</v>
      </c>
    </row>
    <row r="251" spans="1:15" ht="12" customHeight="1">
      <c r="A251" s="9">
        <v>33</v>
      </c>
      <c r="B251" s="8" t="s">
        <v>341</v>
      </c>
      <c r="C251" s="9">
        <v>0</v>
      </c>
      <c r="D251" s="9">
        <v>0</v>
      </c>
      <c r="E251" s="9">
        <v>0</v>
      </c>
      <c r="F251" s="9">
        <v>0</v>
      </c>
      <c r="G251" s="9">
        <v>4</v>
      </c>
      <c r="H251" s="9">
        <v>0</v>
      </c>
      <c r="I251" s="9">
        <v>0</v>
      </c>
      <c r="J251" s="9">
        <v>0</v>
      </c>
      <c r="K251" s="9">
        <v>0</v>
      </c>
      <c r="L251" s="21">
        <f t="shared" si="23"/>
        <v>4</v>
      </c>
      <c r="M251" s="9"/>
      <c r="N251" s="8">
        <f t="shared" si="22"/>
        <v>1</v>
      </c>
      <c r="O251" s="18">
        <f t="shared" si="24"/>
        <v>4</v>
      </c>
    </row>
    <row r="252" spans="1:15" ht="12" customHeight="1">
      <c r="A252" s="9">
        <v>34</v>
      </c>
      <c r="B252" s="8" t="s">
        <v>693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3</v>
      </c>
      <c r="J252" s="9">
        <v>1</v>
      </c>
      <c r="K252" s="9">
        <v>0</v>
      </c>
      <c r="L252" s="21">
        <f t="shared" si="23"/>
        <v>4</v>
      </c>
      <c r="M252" s="9"/>
      <c r="N252" s="8">
        <f t="shared" si="22"/>
        <v>2</v>
      </c>
      <c r="O252" s="18">
        <f t="shared" si="24"/>
        <v>2</v>
      </c>
    </row>
    <row r="253" spans="1:15" ht="12" customHeight="1">
      <c r="A253" s="9">
        <v>35</v>
      </c>
      <c r="B253" s="8" t="s">
        <v>462</v>
      </c>
      <c r="C253" s="9">
        <v>0</v>
      </c>
      <c r="D253" s="9">
        <v>0</v>
      </c>
      <c r="E253" s="9">
        <v>0</v>
      </c>
      <c r="F253" s="9">
        <v>0</v>
      </c>
      <c r="G253" s="9">
        <v>3</v>
      </c>
      <c r="H253" s="9">
        <v>0</v>
      </c>
      <c r="I253" s="9">
        <v>0</v>
      </c>
      <c r="J253" s="9">
        <v>0</v>
      </c>
      <c r="K253" s="9">
        <v>0</v>
      </c>
      <c r="L253" s="21">
        <f t="shared" si="23"/>
        <v>3</v>
      </c>
      <c r="M253" s="9"/>
      <c r="N253" s="8">
        <f t="shared" si="22"/>
        <v>1</v>
      </c>
      <c r="O253" s="18">
        <f t="shared" si="24"/>
        <v>3</v>
      </c>
    </row>
    <row r="254" spans="1:15" ht="12" customHeight="1">
      <c r="A254" s="9">
        <v>36</v>
      </c>
      <c r="B254" s="8" t="s">
        <v>687</v>
      </c>
      <c r="C254" s="9">
        <v>0</v>
      </c>
      <c r="D254" s="9">
        <v>0</v>
      </c>
      <c r="E254" s="9">
        <v>0</v>
      </c>
      <c r="F254" s="9">
        <v>0</v>
      </c>
      <c r="G254" s="9">
        <v>0</v>
      </c>
      <c r="H254" s="9">
        <v>3</v>
      </c>
      <c r="I254" s="9">
        <v>0</v>
      </c>
      <c r="J254" s="9">
        <v>0</v>
      </c>
      <c r="K254" s="9">
        <v>0</v>
      </c>
      <c r="L254" s="21">
        <f t="shared" si="23"/>
        <v>3</v>
      </c>
      <c r="M254" s="9"/>
      <c r="N254" s="8">
        <f t="shared" si="22"/>
        <v>1</v>
      </c>
      <c r="O254" s="18">
        <f t="shared" si="24"/>
        <v>3</v>
      </c>
    </row>
    <row r="255" spans="1:15" ht="12" customHeight="1">
      <c r="A255" s="9">
        <v>37</v>
      </c>
      <c r="B255" s="8" t="s">
        <v>657</v>
      </c>
      <c r="C255" s="9">
        <v>0</v>
      </c>
      <c r="D255" s="9">
        <v>2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21">
        <f t="shared" si="23"/>
        <v>2</v>
      </c>
      <c r="M255" s="9"/>
      <c r="N255" s="8">
        <f t="shared" si="22"/>
        <v>1</v>
      </c>
      <c r="O255" s="18">
        <f t="shared" si="24"/>
        <v>2</v>
      </c>
    </row>
    <row r="256" spans="1:15" ht="12" customHeight="1">
      <c r="A256" s="9">
        <v>38</v>
      </c>
      <c r="B256" s="8" t="s">
        <v>263</v>
      </c>
      <c r="C256" s="9">
        <v>0</v>
      </c>
      <c r="D256" s="9">
        <v>0</v>
      </c>
      <c r="E256" s="9">
        <v>0</v>
      </c>
      <c r="F256" s="9">
        <v>0</v>
      </c>
      <c r="G256" s="9">
        <v>0</v>
      </c>
      <c r="H256" s="9">
        <v>0</v>
      </c>
      <c r="I256" s="9">
        <v>2</v>
      </c>
      <c r="J256" s="9">
        <v>0</v>
      </c>
      <c r="K256" s="9">
        <v>0</v>
      </c>
      <c r="L256" s="21">
        <f t="shared" si="23"/>
        <v>2</v>
      </c>
      <c r="M256" s="9"/>
      <c r="N256" s="8">
        <f t="shared" si="22"/>
        <v>1</v>
      </c>
      <c r="O256" s="18">
        <f t="shared" si="24"/>
        <v>2</v>
      </c>
    </row>
    <row r="257" spans="1:15" ht="12" customHeight="1">
      <c r="A257" s="9">
        <v>39</v>
      </c>
      <c r="B257" s="8" t="s">
        <v>723</v>
      </c>
      <c r="C257" s="9">
        <v>0</v>
      </c>
      <c r="D257" s="9">
        <v>0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2</v>
      </c>
      <c r="K257" s="9">
        <v>0</v>
      </c>
      <c r="L257" s="21">
        <f t="shared" si="23"/>
        <v>2</v>
      </c>
      <c r="N257" s="8">
        <f t="shared" si="22"/>
        <v>1</v>
      </c>
      <c r="O257" s="18">
        <f t="shared" si="24"/>
        <v>2</v>
      </c>
    </row>
    <row r="258" spans="1:15" ht="12" customHeight="1">
      <c r="A258" s="9">
        <v>40</v>
      </c>
      <c r="B258" s="8" t="s">
        <v>590</v>
      </c>
      <c r="C258" s="9">
        <v>0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2</v>
      </c>
      <c r="K258" s="9">
        <v>0</v>
      </c>
      <c r="L258" s="21">
        <f t="shared" si="23"/>
        <v>2</v>
      </c>
      <c r="N258" s="8">
        <f t="shared" si="22"/>
        <v>1</v>
      </c>
      <c r="O258" s="18">
        <f t="shared" si="24"/>
        <v>2</v>
      </c>
    </row>
    <row r="259" spans="1:15" ht="12" customHeight="1">
      <c r="A259" s="9">
        <v>41</v>
      </c>
      <c r="B259" s="8" t="s">
        <v>659</v>
      </c>
      <c r="C259" s="9">
        <v>0</v>
      </c>
      <c r="D259" s="9">
        <v>1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21">
        <f t="shared" si="23"/>
        <v>1</v>
      </c>
      <c r="M259" s="9"/>
      <c r="N259" s="8">
        <f t="shared" si="22"/>
        <v>1</v>
      </c>
      <c r="O259" s="18">
        <f t="shared" si="24"/>
        <v>1</v>
      </c>
    </row>
    <row r="260" spans="1:15" ht="12" customHeight="1">
      <c r="A260" s="9">
        <v>42</v>
      </c>
      <c r="B260" s="8" t="s">
        <v>595</v>
      </c>
      <c r="C260" s="9">
        <v>0</v>
      </c>
      <c r="D260" s="9">
        <v>0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1</v>
      </c>
      <c r="K260" s="9">
        <v>0</v>
      </c>
      <c r="L260" s="21">
        <f t="shared" si="23"/>
        <v>1</v>
      </c>
      <c r="N260" s="8">
        <f t="shared" si="22"/>
        <v>1</v>
      </c>
      <c r="O260" s="18">
        <f t="shared" si="24"/>
        <v>1</v>
      </c>
    </row>
    <row r="261" spans="1:15" ht="12" customHeight="1">
      <c r="A261" s="9">
        <v>43</v>
      </c>
      <c r="B261" s="8" t="s">
        <v>660</v>
      </c>
      <c r="C261" s="9">
        <v>0</v>
      </c>
      <c r="D261" s="9">
        <v>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1</v>
      </c>
      <c r="K261" s="9">
        <v>0</v>
      </c>
      <c r="L261" s="21">
        <f t="shared" si="23"/>
        <v>1</v>
      </c>
      <c r="N261" s="8">
        <f t="shared" si="22"/>
        <v>1</v>
      </c>
      <c r="O261" s="18">
        <f t="shared" si="24"/>
        <v>1</v>
      </c>
    </row>
    <row r="262" spans="1:15" ht="12" customHeight="1">
      <c r="A262" s="9">
        <v>44</v>
      </c>
      <c r="B262" s="8" t="s">
        <v>653</v>
      </c>
      <c r="C262" s="9">
        <v>0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1</v>
      </c>
      <c r="K262" s="9">
        <v>0</v>
      </c>
      <c r="L262" s="21">
        <f t="shared" si="23"/>
        <v>1</v>
      </c>
      <c r="N262" s="8">
        <f t="shared" si="22"/>
        <v>1</v>
      </c>
      <c r="O262" s="18">
        <f t="shared" si="24"/>
        <v>1</v>
      </c>
    </row>
    <row r="263" spans="1:15" ht="12" customHeight="1">
      <c r="A263" s="9">
        <v>45</v>
      </c>
      <c r="B263" s="8" t="s">
        <v>720</v>
      </c>
      <c r="C263" s="9">
        <v>0</v>
      </c>
      <c r="D263" s="9">
        <v>0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1</v>
      </c>
      <c r="K263" s="9">
        <v>0</v>
      </c>
      <c r="L263" s="21">
        <f t="shared" si="23"/>
        <v>1</v>
      </c>
      <c r="N263" s="8">
        <f t="shared" si="22"/>
        <v>1</v>
      </c>
      <c r="O263" s="18">
        <f t="shared" si="24"/>
        <v>1</v>
      </c>
    </row>
    <row r="264" spans="1:15" ht="12" customHeight="1">
      <c r="A264" s="9">
        <v>46</v>
      </c>
      <c r="B264" s="8" t="s">
        <v>397</v>
      </c>
      <c r="C264" s="9">
        <v>0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1</v>
      </c>
      <c r="K264" s="9">
        <v>0</v>
      </c>
      <c r="L264" s="21">
        <f t="shared" si="23"/>
        <v>1</v>
      </c>
      <c r="N264" s="8">
        <f t="shared" si="22"/>
        <v>1</v>
      </c>
      <c r="O264" s="18">
        <f t="shared" si="24"/>
        <v>1</v>
      </c>
    </row>
    <row r="265" spans="1:15" ht="12" customHeight="1">
      <c r="A265" s="9">
        <v>47</v>
      </c>
      <c r="B265" s="8" t="s">
        <v>721</v>
      </c>
      <c r="C265" s="9">
        <v>0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1</v>
      </c>
      <c r="K265" s="9">
        <v>0</v>
      </c>
      <c r="L265" s="21">
        <f t="shared" si="23"/>
        <v>1</v>
      </c>
      <c r="N265" s="8">
        <f t="shared" si="22"/>
        <v>1</v>
      </c>
      <c r="O265" s="18">
        <f t="shared" si="24"/>
        <v>1</v>
      </c>
    </row>
    <row r="266" spans="1:15" ht="12" customHeight="1">
      <c r="A266" s="9"/>
      <c r="C266" s="9"/>
      <c r="D266" s="9"/>
      <c r="H266" s="9"/>
      <c r="J266" s="9"/>
      <c r="L266" s="21"/>
      <c r="O266" s="18"/>
    </row>
    <row r="267" spans="1:15" ht="12" customHeight="1">
      <c r="A267" s="9"/>
      <c r="C267" s="9"/>
      <c r="D267" s="9"/>
      <c r="H267" s="9"/>
      <c r="J267" s="9"/>
      <c r="L267" s="21"/>
      <c r="O267" s="18"/>
    </row>
    <row r="268" spans="1:15" ht="12" customHeight="1">
      <c r="A268" s="9"/>
      <c r="C268" s="9"/>
      <c r="D268" s="9"/>
      <c r="H268" s="9"/>
      <c r="J268" s="9"/>
      <c r="L268" s="21"/>
      <c r="O268" s="18"/>
    </row>
    <row r="269" spans="1:15" ht="12" customHeight="1">
      <c r="A269" s="9"/>
      <c r="C269" s="9"/>
      <c r="D269" s="9"/>
      <c r="H269" s="9"/>
      <c r="J269" s="9"/>
      <c r="L269" s="21"/>
      <c r="O269" s="18"/>
    </row>
    <row r="270" spans="1:15" ht="12" customHeight="1">
      <c r="A270" s="9"/>
      <c r="C270" s="9"/>
      <c r="D270" s="9"/>
      <c r="H270" s="9"/>
      <c r="J270" s="9"/>
      <c r="L270" s="21"/>
      <c r="O270" s="18"/>
    </row>
    <row r="271" spans="1:15" ht="12" customHeight="1">
      <c r="A271" s="9"/>
      <c r="C271" s="9"/>
      <c r="D271" s="9"/>
      <c r="H271" s="9"/>
      <c r="J271" s="9"/>
      <c r="L271" s="21"/>
      <c r="O271" s="18"/>
    </row>
    <row r="272" spans="1:15" ht="12" customHeight="1">
      <c r="A272" s="9"/>
      <c r="C272" s="9"/>
      <c r="D272" s="9"/>
      <c r="H272" s="9"/>
      <c r="J272" s="9"/>
      <c r="L272" s="21"/>
      <c r="O272" s="18"/>
    </row>
    <row r="273" spans="1:15" ht="12" customHeight="1">
      <c r="A273" s="9"/>
      <c r="C273" s="9"/>
      <c r="D273" s="9"/>
      <c r="H273" s="9"/>
      <c r="J273" s="9"/>
      <c r="L273" s="21"/>
      <c r="O273" s="18"/>
    </row>
    <row r="274" spans="1:15" ht="12" customHeight="1">
      <c r="A274" s="9"/>
      <c r="C274" s="9"/>
      <c r="D274" s="9"/>
      <c r="H274" s="9"/>
      <c r="J274" s="9"/>
      <c r="L274" s="21"/>
      <c r="O274" s="18"/>
    </row>
    <row r="275" spans="1:15" ht="12" customHeight="1">
      <c r="A275" s="9"/>
      <c r="C275" s="9"/>
      <c r="D275" s="9"/>
      <c r="H275" s="9"/>
      <c r="J275" s="9"/>
      <c r="L275" s="21"/>
      <c r="O275" s="18"/>
    </row>
    <row r="276" spans="1:15" ht="12" customHeight="1">
      <c r="A276" s="9"/>
      <c r="C276" s="9"/>
      <c r="D276" s="9"/>
      <c r="H276" s="9"/>
      <c r="J276" s="9"/>
      <c r="L276" s="21"/>
      <c r="O276" s="18"/>
    </row>
    <row r="277" spans="1:15" ht="12" customHeight="1">
      <c r="A277" s="9"/>
      <c r="C277" s="9"/>
      <c r="D277" s="9"/>
      <c r="H277" s="9"/>
      <c r="J277" s="9"/>
      <c r="L277" s="21"/>
      <c r="O277" s="18"/>
    </row>
    <row r="278" spans="1:15" ht="12" customHeight="1">
      <c r="A278" s="9"/>
      <c r="C278" s="9"/>
      <c r="D278" s="9"/>
      <c r="H278" s="9"/>
      <c r="J278" s="9"/>
      <c r="L278" s="21"/>
      <c r="O278" s="18"/>
    </row>
    <row r="279" spans="1:15" ht="12" customHeight="1">
      <c r="A279" s="9"/>
      <c r="C279" s="9"/>
      <c r="D279" s="9"/>
      <c r="H279" s="9"/>
      <c r="J279" s="9"/>
      <c r="L279" s="21"/>
      <c r="O279" s="18"/>
    </row>
    <row r="280" spans="1:15" ht="12" customHeight="1">
      <c r="A280" s="9"/>
      <c r="C280" s="9"/>
      <c r="D280" s="9"/>
      <c r="H280" s="9"/>
      <c r="J280" s="9"/>
      <c r="L280" s="21"/>
      <c r="O280" s="18"/>
    </row>
    <row r="281" spans="1:15" ht="12" customHeight="1">
      <c r="A281" s="9"/>
      <c r="C281" s="9"/>
      <c r="D281" s="9"/>
      <c r="H281" s="9"/>
      <c r="J281" s="9"/>
      <c r="L281" s="21"/>
      <c r="O281" s="18"/>
    </row>
    <row r="282" spans="1:15" ht="12" customHeight="1">
      <c r="A282" s="9"/>
      <c r="C282" s="9"/>
      <c r="D282" s="9"/>
      <c r="H282" s="9"/>
      <c r="J282" s="9"/>
      <c r="L282" s="21"/>
      <c r="O282" s="18"/>
    </row>
    <row r="283" spans="1:15" ht="12" customHeight="1">
      <c r="A283" s="9"/>
      <c r="C283" s="9"/>
      <c r="D283" s="9"/>
      <c r="H283" s="9"/>
      <c r="J283" s="9"/>
      <c r="L283" s="21"/>
      <c r="O283" s="18"/>
    </row>
    <row r="284" spans="1:15" ht="12" customHeight="1">
      <c r="B284" s="74" t="s">
        <v>641</v>
      </c>
      <c r="C284" s="74"/>
      <c r="D284" s="74"/>
      <c r="E284" s="75"/>
      <c r="F284" s="75"/>
      <c r="G284" s="74"/>
      <c r="H284" s="74"/>
      <c r="I284" s="75"/>
      <c r="J284" s="74"/>
      <c r="K284" s="75"/>
      <c r="L284" s="74"/>
      <c r="M284" s="74"/>
      <c r="N284" s="74"/>
    </row>
    <row r="285" spans="1:15" ht="12" customHeight="1">
      <c r="B285" s="30" t="s">
        <v>0</v>
      </c>
      <c r="C285" s="9" t="s">
        <v>620</v>
      </c>
      <c r="D285" s="9" t="s">
        <v>626</v>
      </c>
      <c r="E285" s="9" t="s">
        <v>627</v>
      </c>
      <c r="F285" s="9" t="s">
        <v>621</v>
      </c>
      <c r="G285" s="9" t="s">
        <v>622</v>
      </c>
      <c r="H285" s="9" t="s">
        <v>623</v>
      </c>
      <c r="I285" s="9" t="s">
        <v>624</v>
      </c>
      <c r="J285" s="9" t="s">
        <v>625</v>
      </c>
      <c r="K285" s="9" t="s">
        <v>628</v>
      </c>
      <c r="L285" s="21" t="s">
        <v>1</v>
      </c>
      <c r="M285" s="9" t="s">
        <v>3</v>
      </c>
      <c r="N285" s="9" t="s">
        <v>2</v>
      </c>
      <c r="O285" s="31" t="s">
        <v>4</v>
      </c>
    </row>
    <row r="286" spans="1:15" ht="12" customHeight="1">
      <c r="A286" s="9">
        <v>1</v>
      </c>
      <c r="B286" s="88" t="s">
        <v>57</v>
      </c>
      <c r="C286" s="9">
        <v>10</v>
      </c>
      <c r="D286" s="21">
        <v>12</v>
      </c>
      <c r="E286" s="21">
        <v>12</v>
      </c>
      <c r="F286" s="21">
        <v>12</v>
      </c>
      <c r="G286" s="9">
        <v>0</v>
      </c>
      <c r="H286" s="21">
        <v>12</v>
      </c>
      <c r="I286" s="9">
        <v>9</v>
      </c>
      <c r="J286" s="9">
        <v>9</v>
      </c>
      <c r="K286" s="21">
        <v>12</v>
      </c>
      <c r="L286" s="21">
        <f t="shared" ref="L286:L317" si="25">SUM(C286:K286)</f>
        <v>88</v>
      </c>
      <c r="M286" s="9">
        <v>5</v>
      </c>
      <c r="N286" s="8">
        <f t="shared" ref="N286:N317" si="26">COUNT(C286:K286)-COUNTIF(C286:K286,0)</f>
        <v>8</v>
      </c>
      <c r="O286" s="18">
        <f t="shared" ref="O286:O317" si="27">L286/N286</f>
        <v>11</v>
      </c>
    </row>
    <row r="287" spans="1:15" ht="12" customHeight="1">
      <c r="A287" s="9">
        <v>2</v>
      </c>
      <c r="B287" s="30" t="s">
        <v>167</v>
      </c>
      <c r="C287" s="9">
        <v>8</v>
      </c>
      <c r="D287" s="9">
        <v>10</v>
      </c>
      <c r="E287" s="9">
        <v>0</v>
      </c>
      <c r="F287" s="9">
        <v>8</v>
      </c>
      <c r="G287" s="21">
        <v>12</v>
      </c>
      <c r="H287" s="9">
        <v>10</v>
      </c>
      <c r="I287" s="9">
        <v>10</v>
      </c>
      <c r="J287" s="9">
        <v>7</v>
      </c>
      <c r="K287" s="9">
        <v>9</v>
      </c>
      <c r="L287" s="21">
        <f t="shared" si="25"/>
        <v>74</v>
      </c>
      <c r="M287" s="9">
        <f>COUNTIF(C287:J287, 12)</f>
        <v>1</v>
      </c>
      <c r="N287" s="8">
        <f t="shared" si="26"/>
        <v>8</v>
      </c>
      <c r="O287" s="18">
        <f t="shared" si="27"/>
        <v>9.25</v>
      </c>
    </row>
    <row r="288" spans="1:15" ht="12" customHeight="1">
      <c r="A288" s="9">
        <v>3</v>
      </c>
      <c r="B288" s="88" t="s">
        <v>350</v>
      </c>
      <c r="C288" s="9">
        <v>9</v>
      </c>
      <c r="D288" s="9">
        <v>8</v>
      </c>
      <c r="E288" s="9">
        <v>8</v>
      </c>
      <c r="F288" s="9">
        <v>6</v>
      </c>
      <c r="G288" s="9">
        <v>8</v>
      </c>
      <c r="H288" s="9">
        <v>8</v>
      </c>
      <c r="I288" s="9">
        <v>8</v>
      </c>
      <c r="J288" s="9">
        <v>2</v>
      </c>
      <c r="K288" s="9">
        <v>10</v>
      </c>
      <c r="L288" s="21">
        <f t="shared" si="25"/>
        <v>67</v>
      </c>
      <c r="M288" s="9"/>
      <c r="N288" s="8">
        <f t="shared" si="26"/>
        <v>9</v>
      </c>
      <c r="O288" s="18">
        <f t="shared" si="27"/>
        <v>7.4444444444444446</v>
      </c>
    </row>
    <row r="289" spans="1:15" ht="12" customHeight="1">
      <c r="A289" s="9">
        <v>4</v>
      </c>
      <c r="B289" s="77" t="s">
        <v>49</v>
      </c>
      <c r="C289" s="9">
        <v>0</v>
      </c>
      <c r="D289" s="9">
        <v>0</v>
      </c>
      <c r="E289" s="9">
        <v>10</v>
      </c>
      <c r="F289" s="9">
        <v>9</v>
      </c>
      <c r="G289" s="9">
        <v>0</v>
      </c>
      <c r="H289" s="9">
        <v>9</v>
      </c>
      <c r="I289" s="21">
        <v>12</v>
      </c>
      <c r="J289" s="9">
        <v>8</v>
      </c>
      <c r="K289" s="9">
        <v>8</v>
      </c>
      <c r="L289" s="21">
        <f t="shared" si="25"/>
        <v>56</v>
      </c>
      <c r="M289" s="9">
        <f>COUNTIF(C289:J289, 12)</f>
        <v>1</v>
      </c>
      <c r="N289" s="8">
        <f t="shared" si="26"/>
        <v>6</v>
      </c>
      <c r="O289" s="18">
        <f t="shared" si="27"/>
        <v>9.3333333333333339</v>
      </c>
    </row>
    <row r="290" spans="1:15" ht="12" customHeight="1">
      <c r="A290" s="9">
        <v>5</v>
      </c>
      <c r="B290" s="8" t="s">
        <v>65</v>
      </c>
      <c r="C290" s="21">
        <v>12</v>
      </c>
      <c r="D290" s="9">
        <v>9</v>
      </c>
      <c r="E290" s="9">
        <v>9</v>
      </c>
      <c r="F290" s="9">
        <v>10</v>
      </c>
      <c r="G290" s="9">
        <v>10</v>
      </c>
      <c r="H290" s="9">
        <v>0</v>
      </c>
      <c r="I290" s="9">
        <v>0</v>
      </c>
      <c r="J290" s="9">
        <v>0</v>
      </c>
      <c r="K290" s="9">
        <v>0</v>
      </c>
      <c r="L290" s="21">
        <f t="shared" si="25"/>
        <v>50</v>
      </c>
      <c r="M290" s="9">
        <f>COUNTIF(C290:J290, 12)</f>
        <v>1</v>
      </c>
      <c r="N290" s="8">
        <f t="shared" si="26"/>
        <v>5</v>
      </c>
      <c r="O290" s="18">
        <f t="shared" si="27"/>
        <v>10</v>
      </c>
    </row>
    <row r="291" spans="1:15" ht="12" customHeight="1">
      <c r="A291" s="9">
        <v>6</v>
      </c>
      <c r="B291" s="77" t="s">
        <v>13</v>
      </c>
      <c r="C291" s="9">
        <v>0</v>
      </c>
      <c r="D291" s="9">
        <v>6</v>
      </c>
      <c r="E291" s="9">
        <v>7</v>
      </c>
      <c r="F291" s="9">
        <v>5</v>
      </c>
      <c r="G291" s="9">
        <v>9</v>
      </c>
      <c r="H291" s="9">
        <v>0</v>
      </c>
      <c r="I291" s="9">
        <v>0</v>
      </c>
      <c r="J291" s="9">
        <v>6</v>
      </c>
      <c r="K291" s="9">
        <v>7</v>
      </c>
      <c r="L291" s="21">
        <f t="shared" si="25"/>
        <v>40</v>
      </c>
      <c r="M291" s="9"/>
      <c r="N291" s="8">
        <f t="shared" si="26"/>
        <v>6</v>
      </c>
      <c r="O291" s="18">
        <f t="shared" si="27"/>
        <v>6.666666666666667</v>
      </c>
    </row>
    <row r="292" spans="1:15" ht="12" customHeight="1">
      <c r="A292" s="9">
        <v>7</v>
      </c>
      <c r="B292" s="8" t="s">
        <v>245</v>
      </c>
      <c r="C292" s="9">
        <v>0</v>
      </c>
      <c r="D292" s="9">
        <v>0</v>
      </c>
      <c r="E292" s="9">
        <v>6</v>
      </c>
      <c r="F292" s="9">
        <v>0</v>
      </c>
      <c r="G292" s="9">
        <v>7</v>
      </c>
      <c r="H292" s="9">
        <v>7</v>
      </c>
      <c r="I292" s="9">
        <v>7</v>
      </c>
      <c r="J292" s="9">
        <v>0</v>
      </c>
      <c r="K292" s="9">
        <v>0</v>
      </c>
      <c r="L292" s="21">
        <f t="shared" si="25"/>
        <v>27</v>
      </c>
      <c r="M292" s="9"/>
      <c r="N292" s="8">
        <f t="shared" si="26"/>
        <v>4</v>
      </c>
      <c r="O292" s="18">
        <f t="shared" si="27"/>
        <v>6.75</v>
      </c>
    </row>
    <row r="293" spans="1:15" ht="12" customHeight="1">
      <c r="A293" s="9">
        <v>8</v>
      </c>
      <c r="B293" s="77" t="s">
        <v>188</v>
      </c>
      <c r="C293" s="9">
        <v>0</v>
      </c>
      <c r="D293" s="9">
        <v>3</v>
      </c>
      <c r="E293" s="9">
        <v>5</v>
      </c>
      <c r="F293" s="9">
        <v>0</v>
      </c>
      <c r="G293" s="9">
        <v>6</v>
      </c>
      <c r="H293" s="9">
        <v>6</v>
      </c>
      <c r="I293" s="9">
        <v>0</v>
      </c>
      <c r="J293" s="9">
        <v>0</v>
      </c>
      <c r="K293" s="9">
        <v>0</v>
      </c>
      <c r="L293" s="21">
        <f t="shared" si="25"/>
        <v>20</v>
      </c>
      <c r="M293" s="9"/>
      <c r="N293" s="8">
        <f t="shared" si="26"/>
        <v>4</v>
      </c>
      <c r="O293" s="18">
        <f t="shared" si="27"/>
        <v>5</v>
      </c>
    </row>
    <row r="294" spans="1:15" ht="12" customHeight="1">
      <c r="A294" s="9">
        <v>9</v>
      </c>
      <c r="B294" s="8" t="s">
        <v>124</v>
      </c>
      <c r="C294" s="9">
        <v>0</v>
      </c>
      <c r="D294" s="9">
        <v>0</v>
      </c>
      <c r="E294" s="9">
        <v>6</v>
      </c>
      <c r="F294" s="9">
        <v>0</v>
      </c>
      <c r="G294" s="9">
        <v>0</v>
      </c>
      <c r="H294" s="9">
        <v>0</v>
      </c>
      <c r="I294" s="9">
        <v>0</v>
      </c>
      <c r="J294" s="9">
        <v>7</v>
      </c>
      <c r="K294" s="9">
        <v>0</v>
      </c>
      <c r="L294" s="21">
        <f t="shared" si="25"/>
        <v>13</v>
      </c>
      <c r="M294" s="9"/>
      <c r="N294" s="8">
        <f t="shared" si="26"/>
        <v>2</v>
      </c>
      <c r="O294" s="18">
        <f t="shared" si="27"/>
        <v>6.5</v>
      </c>
    </row>
    <row r="295" spans="1:15" ht="12" customHeight="1">
      <c r="A295" s="9">
        <v>10</v>
      </c>
      <c r="B295" s="8" t="s">
        <v>434</v>
      </c>
      <c r="C295" s="9">
        <v>0</v>
      </c>
      <c r="D295" s="9">
        <v>0</v>
      </c>
      <c r="E295" s="9">
        <v>3</v>
      </c>
      <c r="F295" s="9">
        <v>0</v>
      </c>
      <c r="G295" s="9">
        <v>0</v>
      </c>
      <c r="H295" s="9">
        <v>4</v>
      </c>
      <c r="I295" s="9">
        <v>5</v>
      </c>
      <c r="J295" s="9">
        <v>1</v>
      </c>
      <c r="K295" s="9">
        <v>0</v>
      </c>
      <c r="L295" s="21">
        <f t="shared" si="25"/>
        <v>13</v>
      </c>
      <c r="M295" s="9"/>
      <c r="N295" s="8">
        <f t="shared" si="26"/>
        <v>4</v>
      </c>
      <c r="O295" s="18">
        <f t="shared" si="27"/>
        <v>3.25</v>
      </c>
    </row>
    <row r="296" spans="1:15" ht="12" customHeight="1">
      <c r="A296" s="9">
        <v>11</v>
      </c>
      <c r="B296" s="77" t="s">
        <v>576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21">
        <v>12</v>
      </c>
      <c r="K296" s="9">
        <v>0</v>
      </c>
      <c r="L296" s="21">
        <f t="shared" si="25"/>
        <v>12</v>
      </c>
      <c r="M296" s="9">
        <f>COUNTIF(C296:J296, 12)</f>
        <v>1</v>
      </c>
      <c r="N296" s="8">
        <f t="shared" si="26"/>
        <v>1</v>
      </c>
      <c r="O296" s="18">
        <f t="shared" si="27"/>
        <v>12</v>
      </c>
    </row>
    <row r="297" spans="1:15" ht="12" customHeight="1">
      <c r="A297" s="9">
        <v>12</v>
      </c>
      <c r="B297" s="77" t="s">
        <v>581</v>
      </c>
      <c r="C297" s="9">
        <v>6</v>
      </c>
      <c r="D297" s="9">
        <v>6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21">
        <f t="shared" si="25"/>
        <v>12</v>
      </c>
      <c r="M297" s="9"/>
      <c r="N297" s="8">
        <f t="shared" si="26"/>
        <v>2</v>
      </c>
      <c r="O297" s="18">
        <f t="shared" si="27"/>
        <v>6</v>
      </c>
    </row>
    <row r="298" spans="1:15" ht="12" customHeight="1">
      <c r="A298" s="9">
        <v>13</v>
      </c>
      <c r="B298" s="77" t="s">
        <v>211</v>
      </c>
      <c r="C298" s="9">
        <v>0</v>
      </c>
      <c r="D298" s="9">
        <v>7</v>
      </c>
      <c r="E298" s="9">
        <v>0</v>
      </c>
      <c r="F298" s="9">
        <v>0</v>
      </c>
      <c r="G298" s="9">
        <v>0</v>
      </c>
      <c r="H298" s="9">
        <v>5</v>
      </c>
      <c r="I298" s="9">
        <v>0</v>
      </c>
      <c r="J298" s="9">
        <v>0</v>
      </c>
      <c r="K298" s="9">
        <v>0</v>
      </c>
      <c r="L298" s="21">
        <f t="shared" si="25"/>
        <v>12</v>
      </c>
      <c r="M298" s="9"/>
      <c r="N298" s="8">
        <f t="shared" si="26"/>
        <v>2</v>
      </c>
      <c r="O298" s="18">
        <f t="shared" si="27"/>
        <v>6</v>
      </c>
    </row>
    <row r="299" spans="1:15" ht="12" customHeight="1">
      <c r="A299" s="9">
        <v>14</v>
      </c>
      <c r="B299" s="77" t="s">
        <v>688</v>
      </c>
      <c r="C299" s="9">
        <v>4</v>
      </c>
      <c r="D299" s="9">
        <v>0</v>
      </c>
      <c r="E299" s="9">
        <v>0</v>
      </c>
      <c r="F299" s="9">
        <v>0</v>
      </c>
      <c r="G299" s="9">
        <v>0</v>
      </c>
      <c r="H299" s="9">
        <v>3</v>
      </c>
      <c r="I299" s="9">
        <v>3</v>
      </c>
      <c r="J299" s="9">
        <v>1</v>
      </c>
      <c r="K299" s="9">
        <v>0</v>
      </c>
      <c r="L299" s="21">
        <f t="shared" si="25"/>
        <v>11</v>
      </c>
      <c r="M299" s="9"/>
      <c r="N299" s="8">
        <f t="shared" si="26"/>
        <v>4</v>
      </c>
      <c r="O299" s="18">
        <f t="shared" si="27"/>
        <v>2.75</v>
      </c>
    </row>
    <row r="300" spans="1:15" ht="12" customHeight="1">
      <c r="A300" s="9">
        <v>15</v>
      </c>
      <c r="B300" s="77" t="s">
        <v>701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10</v>
      </c>
      <c r="K300" s="9">
        <v>0</v>
      </c>
      <c r="L300" s="21">
        <f t="shared" si="25"/>
        <v>10</v>
      </c>
      <c r="M300" s="9"/>
      <c r="N300" s="8">
        <f t="shared" si="26"/>
        <v>1</v>
      </c>
      <c r="O300" s="18">
        <f t="shared" si="27"/>
        <v>10</v>
      </c>
    </row>
    <row r="301" spans="1:15" ht="12" customHeight="1">
      <c r="A301" s="9">
        <v>16</v>
      </c>
      <c r="B301" s="8" t="s">
        <v>237</v>
      </c>
      <c r="C301" s="9">
        <v>0</v>
      </c>
      <c r="D301" s="9">
        <v>0</v>
      </c>
      <c r="E301" s="9">
        <v>0</v>
      </c>
      <c r="F301" s="9">
        <v>0</v>
      </c>
      <c r="G301" s="9">
        <v>0</v>
      </c>
      <c r="H301" s="9">
        <v>0</v>
      </c>
      <c r="I301" s="9">
        <v>6</v>
      </c>
      <c r="J301" s="9">
        <v>2</v>
      </c>
      <c r="K301" s="9">
        <v>0</v>
      </c>
      <c r="L301" s="21">
        <f t="shared" si="25"/>
        <v>8</v>
      </c>
      <c r="M301" s="9"/>
      <c r="N301" s="8">
        <f t="shared" si="26"/>
        <v>2</v>
      </c>
      <c r="O301" s="18">
        <f t="shared" si="27"/>
        <v>4</v>
      </c>
    </row>
    <row r="302" spans="1:15" ht="12" customHeight="1">
      <c r="A302" s="9">
        <v>17</v>
      </c>
      <c r="B302" s="8" t="s">
        <v>225</v>
      </c>
      <c r="C302" s="9">
        <v>5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9">
        <v>3</v>
      </c>
      <c r="K302" s="9">
        <v>0</v>
      </c>
      <c r="L302" s="21">
        <f t="shared" si="25"/>
        <v>8</v>
      </c>
      <c r="M302" s="9"/>
      <c r="N302" s="8">
        <f t="shared" si="26"/>
        <v>2</v>
      </c>
      <c r="O302" s="18">
        <f t="shared" si="27"/>
        <v>4</v>
      </c>
    </row>
    <row r="303" spans="1:15" ht="12" customHeight="1">
      <c r="A303" s="9">
        <v>18</v>
      </c>
      <c r="B303" s="8" t="s">
        <v>126</v>
      </c>
      <c r="C303" s="21">
        <v>7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21">
        <f t="shared" si="25"/>
        <v>7</v>
      </c>
      <c r="M303" s="9"/>
      <c r="N303" s="8">
        <f t="shared" si="26"/>
        <v>1</v>
      </c>
      <c r="O303" s="18">
        <f t="shared" si="27"/>
        <v>7</v>
      </c>
    </row>
    <row r="304" spans="1:15" ht="12" customHeight="1">
      <c r="A304" s="9">
        <v>19</v>
      </c>
      <c r="B304" s="8" t="s">
        <v>21</v>
      </c>
      <c r="C304" s="9">
        <v>0</v>
      </c>
      <c r="D304" s="9">
        <v>0</v>
      </c>
      <c r="E304" s="9">
        <v>0</v>
      </c>
      <c r="F304" s="9">
        <v>7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21">
        <f t="shared" si="25"/>
        <v>7</v>
      </c>
      <c r="M304" s="9"/>
      <c r="N304" s="8">
        <f t="shared" si="26"/>
        <v>1</v>
      </c>
      <c r="O304" s="18">
        <f t="shared" si="27"/>
        <v>7</v>
      </c>
    </row>
    <row r="305" spans="1:20" ht="12" customHeight="1">
      <c r="A305" s="9">
        <v>20</v>
      </c>
      <c r="B305" s="77" t="s">
        <v>707</v>
      </c>
      <c r="C305" s="9">
        <v>0</v>
      </c>
      <c r="D305" s="9">
        <v>0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7</v>
      </c>
      <c r="K305" s="9">
        <v>0</v>
      </c>
      <c r="L305" s="21">
        <f t="shared" si="25"/>
        <v>7</v>
      </c>
      <c r="M305" s="9"/>
      <c r="N305" s="8">
        <f t="shared" si="26"/>
        <v>1</v>
      </c>
      <c r="O305" s="18">
        <f t="shared" si="27"/>
        <v>7</v>
      </c>
    </row>
    <row r="306" spans="1:20" ht="12" customHeight="1">
      <c r="A306" s="9">
        <v>21</v>
      </c>
      <c r="B306" s="77" t="s">
        <v>139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7</v>
      </c>
      <c r="K306" s="9">
        <v>0</v>
      </c>
      <c r="L306" s="21">
        <f t="shared" si="25"/>
        <v>7</v>
      </c>
      <c r="M306" s="9"/>
      <c r="N306" s="8">
        <f t="shared" si="26"/>
        <v>1</v>
      </c>
      <c r="O306" s="18">
        <f t="shared" si="27"/>
        <v>7</v>
      </c>
    </row>
    <row r="307" spans="1:20" ht="12" customHeight="1">
      <c r="A307" s="9">
        <v>22</v>
      </c>
      <c r="B307" s="77" t="s">
        <v>14</v>
      </c>
      <c r="C307" s="9">
        <v>0</v>
      </c>
      <c r="D307" s="9">
        <v>6</v>
      </c>
      <c r="E307" s="9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21">
        <f t="shared" si="25"/>
        <v>6</v>
      </c>
      <c r="M307" s="9"/>
      <c r="N307" s="8">
        <f t="shared" si="26"/>
        <v>1</v>
      </c>
      <c r="O307" s="18">
        <f t="shared" si="27"/>
        <v>6</v>
      </c>
    </row>
    <row r="308" spans="1:20" ht="12" customHeight="1">
      <c r="A308" s="9">
        <v>23</v>
      </c>
      <c r="B308" s="77" t="s">
        <v>695</v>
      </c>
      <c r="C308" s="9">
        <v>0</v>
      </c>
      <c r="D308" s="9">
        <v>0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6</v>
      </c>
      <c r="K308" s="9">
        <v>0</v>
      </c>
      <c r="L308" s="21">
        <f t="shared" si="25"/>
        <v>6</v>
      </c>
      <c r="M308" s="9"/>
      <c r="N308" s="8">
        <f t="shared" si="26"/>
        <v>1</v>
      </c>
      <c r="O308" s="18">
        <f t="shared" si="27"/>
        <v>6</v>
      </c>
    </row>
    <row r="309" spans="1:20" ht="12" customHeight="1">
      <c r="A309" s="9">
        <v>24</v>
      </c>
      <c r="B309" s="77" t="s">
        <v>645</v>
      </c>
      <c r="C309" s="9">
        <v>0</v>
      </c>
      <c r="D309" s="9">
        <v>0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6</v>
      </c>
      <c r="K309" s="9">
        <v>0</v>
      </c>
      <c r="L309" s="21">
        <f t="shared" si="25"/>
        <v>6</v>
      </c>
      <c r="M309" s="9"/>
      <c r="N309" s="8">
        <f t="shared" si="26"/>
        <v>1</v>
      </c>
      <c r="O309" s="18">
        <f t="shared" si="27"/>
        <v>6</v>
      </c>
    </row>
    <row r="310" spans="1:20" ht="12" customHeight="1">
      <c r="A310" s="9">
        <v>25</v>
      </c>
      <c r="B310" s="77" t="s">
        <v>747</v>
      </c>
      <c r="C310" s="9">
        <v>0</v>
      </c>
      <c r="D310" s="9">
        <v>0</v>
      </c>
      <c r="E310" s="9">
        <v>0</v>
      </c>
      <c r="F310" s="9">
        <v>0</v>
      </c>
      <c r="G310" s="9">
        <v>0</v>
      </c>
      <c r="H310" s="9">
        <v>0</v>
      </c>
      <c r="I310" s="9">
        <v>0</v>
      </c>
      <c r="J310" s="9">
        <v>6</v>
      </c>
      <c r="K310" s="9">
        <v>0</v>
      </c>
      <c r="L310" s="21">
        <f t="shared" si="25"/>
        <v>6</v>
      </c>
      <c r="M310" s="9"/>
      <c r="N310" s="8">
        <f t="shared" si="26"/>
        <v>1</v>
      </c>
      <c r="O310" s="18">
        <f t="shared" si="27"/>
        <v>6</v>
      </c>
    </row>
    <row r="311" spans="1:20" ht="12" customHeight="1">
      <c r="A311" s="9">
        <v>26</v>
      </c>
      <c r="B311" s="77" t="s">
        <v>597</v>
      </c>
      <c r="C311" s="9">
        <v>0</v>
      </c>
      <c r="D311" s="9">
        <v>0</v>
      </c>
      <c r="E311" s="9">
        <v>0</v>
      </c>
      <c r="F311" s="9">
        <v>0</v>
      </c>
      <c r="G311" s="9">
        <v>0</v>
      </c>
      <c r="H311" s="9">
        <v>0</v>
      </c>
      <c r="I311" s="9">
        <v>0</v>
      </c>
      <c r="J311" s="9">
        <v>6</v>
      </c>
      <c r="K311" s="9">
        <v>0</v>
      </c>
      <c r="L311" s="21">
        <f t="shared" si="25"/>
        <v>6</v>
      </c>
      <c r="M311" s="9"/>
      <c r="N311" s="8">
        <f t="shared" si="26"/>
        <v>1</v>
      </c>
      <c r="O311" s="18">
        <f t="shared" si="27"/>
        <v>6</v>
      </c>
      <c r="Q311" s="10"/>
      <c r="S311" s="9"/>
      <c r="T311" s="9"/>
    </row>
    <row r="312" spans="1:20" ht="12" customHeight="1">
      <c r="A312" s="9">
        <v>27</v>
      </c>
      <c r="B312" s="77" t="s">
        <v>748</v>
      </c>
      <c r="C312" s="9">
        <v>0</v>
      </c>
      <c r="D312" s="9">
        <v>0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6</v>
      </c>
      <c r="K312" s="9">
        <v>0</v>
      </c>
      <c r="L312" s="21">
        <f t="shared" si="25"/>
        <v>6</v>
      </c>
      <c r="M312" s="9"/>
      <c r="N312" s="8">
        <f t="shared" si="26"/>
        <v>1</v>
      </c>
      <c r="O312" s="18">
        <f t="shared" si="27"/>
        <v>6</v>
      </c>
      <c r="Q312" s="10"/>
      <c r="S312" s="9"/>
      <c r="T312" s="9"/>
    </row>
    <row r="313" spans="1:20" ht="12" customHeight="1">
      <c r="A313" s="9">
        <v>28</v>
      </c>
      <c r="B313" s="77" t="s">
        <v>696</v>
      </c>
      <c r="C313" s="9">
        <v>0</v>
      </c>
      <c r="D313" s="9">
        <v>0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9">
        <v>6</v>
      </c>
      <c r="K313" s="9">
        <v>0</v>
      </c>
      <c r="L313" s="21">
        <f t="shared" si="25"/>
        <v>6</v>
      </c>
      <c r="M313" s="9"/>
      <c r="N313" s="8">
        <f t="shared" si="26"/>
        <v>1</v>
      </c>
      <c r="O313" s="18">
        <f t="shared" si="27"/>
        <v>6</v>
      </c>
      <c r="Q313" s="10"/>
      <c r="S313" s="9"/>
      <c r="T313" s="9"/>
    </row>
    <row r="314" spans="1:20" ht="12" customHeight="1">
      <c r="A314" s="9">
        <v>29</v>
      </c>
      <c r="B314" s="77" t="s">
        <v>750</v>
      </c>
      <c r="C314" s="9">
        <v>0</v>
      </c>
      <c r="D314" s="9">
        <v>0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9">
        <v>6</v>
      </c>
      <c r="K314" s="9">
        <v>0</v>
      </c>
      <c r="L314" s="21">
        <f t="shared" si="25"/>
        <v>6</v>
      </c>
      <c r="M314" s="9"/>
      <c r="N314" s="8">
        <f t="shared" si="26"/>
        <v>1</v>
      </c>
      <c r="O314" s="18">
        <f t="shared" si="27"/>
        <v>6</v>
      </c>
      <c r="Q314" s="10"/>
      <c r="S314" s="9"/>
      <c r="T314" s="9"/>
    </row>
    <row r="315" spans="1:20" ht="12" customHeight="1">
      <c r="A315" s="9">
        <v>30</v>
      </c>
      <c r="B315" s="8" t="s">
        <v>568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6</v>
      </c>
      <c r="L315" s="21">
        <f t="shared" si="25"/>
        <v>6</v>
      </c>
      <c r="M315" s="9"/>
      <c r="N315" s="8">
        <f t="shared" si="26"/>
        <v>1</v>
      </c>
      <c r="O315" s="18">
        <f t="shared" si="27"/>
        <v>6</v>
      </c>
      <c r="Q315" s="10"/>
      <c r="S315" s="9"/>
      <c r="T315" s="9"/>
    </row>
    <row r="316" spans="1:20" ht="12" customHeight="1">
      <c r="A316" s="9">
        <v>31</v>
      </c>
      <c r="B316" s="77" t="s">
        <v>171</v>
      </c>
      <c r="C316" s="9">
        <v>0</v>
      </c>
      <c r="D316" s="9">
        <v>5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21">
        <f t="shared" si="25"/>
        <v>5</v>
      </c>
      <c r="M316" s="9"/>
      <c r="N316" s="8">
        <f t="shared" si="26"/>
        <v>1</v>
      </c>
      <c r="O316" s="18">
        <f t="shared" si="27"/>
        <v>5</v>
      </c>
      <c r="Q316" s="10"/>
      <c r="S316" s="9"/>
      <c r="T316" s="9"/>
    </row>
    <row r="317" spans="1:20" ht="12" customHeight="1">
      <c r="A317" s="9">
        <v>32</v>
      </c>
      <c r="B317" s="8" t="s">
        <v>461</v>
      </c>
      <c r="C317" s="9">
        <v>0</v>
      </c>
      <c r="D317" s="9">
        <v>0</v>
      </c>
      <c r="E317" s="9">
        <v>5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21">
        <f t="shared" si="25"/>
        <v>5</v>
      </c>
      <c r="M317" s="9"/>
      <c r="N317" s="8">
        <f t="shared" si="26"/>
        <v>1</v>
      </c>
      <c r="O317" s="18">
        <f t="shared" si="27"/>
        <v>5</v>
      </c>
      <c r="Q317" s="10"/>
      <c r="S317" s="9"/>
      <c r="T317" s="9"/>
    </row>
    <row r="318" spans="1:20">
      <c r="A318" s="9">
        <v>33</v>
      </c>
      <c r="B318" s="8" t="s">
        <v>304</v>
      </c>
      <c r="C318" s="9">
        <v>0</v>
      </c>
      <c r="D318" s="9">
        <v>0</v>
      </c>
      <c r="E318" s="9">
        <v>0</v>
      </c>
      <c r="F318" s="9">
        <v>0</v>
      </c>
      <c r="G318" s="9">
        <v>5</v>
      </c>
      <c r="H318" s="9">
        <v>0</v>
      </c>
      <c r="I318" s="9">
        <v>0</v>
      </c>
      <c r="J318" s="9">
        <v>0</v>
      </c>
      <c r="K318" s="9">
        <v>0</v>
      </c>
      <c r="L318" s="21">
        <f t="shared" ref="L318:L340" si="28">SUM(C318:K318)</f>
        <v>5</v>
      </c>
      <c r="M318" s="9"/>
      <c r="N318" s="8">
        <f t="shared" ref="N318:N340" si="29">COUNT(C318:K318)-COUNTIF(C318:K318,0)</f>
        <v>1</v>
      </c>
      <c r="O318" s="18">
        <f t="shared" ref="O318:O340" si="30">L318/N318</f>
        <v>5</v>
      </c>
      <c r="Q318" s="10"/>
      <c r="S318" s="9"/>
      <c r="T318" s="9"/>
    </row>
    <row r="319" spans="1:20">
      <c r="A319" s="9">
        <v>34</v>
      </c>
      <c r="B319" s="77" t="s">
        <v>185</v>
      </c>
      <c r="C319" s="9">
        <v>0</v>
      </c>
      <c r="D319" s="9">
        <v>0</v>
      </c>
      <c r="E319" s="9">
        <v>0</v>
      </c>
      <c r="F319" s="9">
        <v>0</v>
      </c>
      <c r="G319" s="9">
        <v>0</v>
      </c>
      <c r="H319" s="9">
        <v>0</v>
      </c>
      <c r="I319" s="9">
        <v>0</v>
      </c>
      <c r="J319" s="9">
        <v>5</v>
      </c>
      <c r="K319" s="9">
        <v>0</v>
      </c>
      <c r="L319" s="21">
        <f t="shared" si="28"/>
        <v>5</v>
      </c>
      <c r="M319" s="9"/>
      <c r="N319" s="8">
        <f t="shared" si="29"/>
        <v>1</v>
      </c>
      <c r="O319" s="18">
        <f t="shared" si="30"/>
        <v>5</v>
      </c>
      <c r="Q319" s="10"/>
      <c r="S319" s="9"/>
      <c r="T319" s="9"/>
    </row>
    <row r="320" spans="1:20">
      <c r="A320" s="9">
        <v>35</v>
      </c>
      <c r="B320" s="8" t="s">
        <v>207</v>
      </c>
      <c r="C320" s="9">
        <v>0</v>
      </c>
      <c r="D320" s="9">
        <v>0</v>
      </c>
      <c r="E320" s="9">
        <v>0</v>
      </c>
      <c r="F320" s="9">
        <v>0</v>
      </c>
      <c r="G320" s="9">
        <v>2</v>
      </c>
      <c r="H320" s="9">
        <v>0</v>
      </c>
      <c r="I320" s="9">
        <v>3</v>
      </c>
      <c r="J320" s="9">
        <v>0</v>
      </c>
      <c r="K320" s="9">
        <v>0</v>
      </c>
      <c r="L320" s="21">
        <f t="shared" si="28"/>
        <v>5</v>
      </c>
      <c r="M320" s="9"/>
      <c r="N320" s="8">
        <f t="shared" si="29"/>
        <v>2</v>
      </c>
      <c r="O320" s="18">
        <f t="shared" si="30"/>
        <v>2.5</v>
      </c>
      <c r="Q320" s="10"/>
      <c r="S320" s="9"/>
      <c r="T320" s="9"/>
    </row>
    <row r="321" spans="1:20">
      <c r="A321" s="9">
        <v>36</v>
      </c>
      <c r="B321" s="77" t="s">
        <v>453</v>
      </c>
      <c r="C321" s="9">
        <v>0</v>
      </c>
      <c r="D321" s="9">
        <v>4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21">
        <f t="shared" si="28"/>
        <v>4</v>
      </c>
      <c r="M321" s="9"/>
      <c r="N321" s="8">
        <f t="shared" si="29"/>
        <v>1</v>
      </c>
      <c r="O321" s="18">
        <f t="shared" si="30"/>
        <v>4</v>
      </c>
      <c r="Q321" s="10"/>
      <c r="S321" s="9"/>
      <c r="T321" s="9"/>
    </row>
    <row r="322" spans="1:20">
      <c r="A322" s="9">
        <v>37</v>
      </c>
      <c r="B322" s="8" t="s">
        <v>664</v>
      </c>
      <c r="C322" s="9">
        <v>0</v>
      </c>
      <c r="D322" s="9">
        <v>0</v>
      </c>
      <c r="E322" s="9">
        <v>4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21">
        <f t="shared" si="28"/>
        <v>4</v>
      </c>
      <c r="M322" s="9"/>
      <c r="N322" s="8">
        <f t="shared" si="29"/>
        <v>1</v>
      </c>
      <c r="O322" s="18">
        <f t="shared" si="30"/>
        <v>4</v>
      </c>
      <c r="Q322" s="10"/>
      <c r="S322" s="9"/>
      <c r="T322" s="9"/>
    </row>
    <row r="323" spans="1:20">
      <c r="A323" s="9">
        <v>38</v>
      </c>
      <c r="B323" s="8" t="s">
        <v>685</v>
      </c>
      <c r="C323" s="9">
        <v>0</v>
      </c>
      <c r="D323" s="9">
        <v>0</v>
      </c>
      <c r="E323" s="9">
        <v>0</v>
      </c>
      <c r="F323" s="9">
        <v>0</v>
      </c>
      <c r="G323" s="9">
        <v>4</v>
      </c>
      <c r="H323" s="9">
        <v>0</v>
      </c>
      <c r="I323" s="9">
        <v>0</v>
      </c>
      <c r="J323" s="9">
        <v>0</v>
      </c>
      <c r="K323" s="9">
        <v>0</v>
      </c>
      <c r="L323" s="21">
        <f t="shared" si="28"/>
        <v>4</v>
      </c>
      <c r="M323" s="9"/>
      <c r="N323" s="8">
        <f t="shared" si="29"/>
        <v>1</v>
      </c>
      <c r="O323" s="18">
        <f t="shared" si="30"/>
        <v>4</v>
      </c>
      <c r="Q323" s="10"/>
      <c r="S323" s="9"/>
      <c r="T323" s="9"/>
    </row>
    <row r="324" spans="1:20">
      <c r="A324" s="9">
        <v>39</v>
      </c>
      <c r="B324" s="8" t="s">
        <v>692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4</v>
      </c>
      <c r="J324" s="9">
        <v>0</v>
      </c>
      <c r="K324" s="9">
        <v>0</v>
      </c>
      <c r="L324" s="21">
        <f t="shared" si="28"/>
        <v>4</v>
      </c>
      <c r="M324" s="9"/>
      <c r="N324" s="8">
        <f t="shared" si="29"/>
        <v>1</v>
      </c>
      <c r="O324" s="18">
        <f t="shared" si="30"/>
        <v>4</v>
      </c>
      <c r="Q324" s="10"/>
      <c r="S324" s="9"/>
      <c r="T324" s="9"/>
    </row>
    <row r="325" spans="1:20">
      <c r="A325" s="9">
        <v>40</v>
      </c>
      <c r="B325" s="77" t="s">
        <v>616</v>
      </c>
      <c r="C325" s="9">
        <v>0</v>
      </c>
      <c r="D325" s="9">
        <v>0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4</v>
      </c>
      <c r="K325" s="9">
        <v>0</v>
      </c>
      <c r="L325" s="21">
        <f t="shared" si="28"/>
        <v>4</v>
      </c>
      <c r="M325" s="9"/>
      <c r="N325" s="8">
        <f t="shared" si="29"/>
        <v>1</v>
      </c>
      <c r="O325" s="18">
        <f t="shared" si="30"/>
        <v>4</v>
      </c>
      <c r="Q325" s="10"/>
      <c r="S325" s="9"/>
      <c r="T325" s="9"/>
    </row>
    <row r="326" spans="1:20">
      <c r="A326" s="9">
        <v>41</v>
      </c>
      <c r="B326" s="8" t="s">
        <v>642</v>
      </c>
      <c r="C326" s="9">
        <v>3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21">
        <f t="shared" si="28"/>
        <v>3</v>
      </c>
      <c r="M326" s="9"/>
      <c r="N326" s="8">
        <f t="shared" si="29"/>
        <v>1</v>
      </c>
      <c r="O326" s="18">
        <f t="shared" si="30"/>
        <v>3</v>
      </c>
      <c r="Q326" s="10"/>
      <c r="S326" s="9"/>
      <c r="T326" s="9"/>
    </row>
    <row r="327" spans="1:20">
      <c r="A327" s="9">
        <v>42</v>
      </c>
      <c r="B327" s="8" t="s">
        <v>303</v>
      </c>
      <c r="C327" s="9">
        <v>0</v>
      </c>
      <c r="D327" s="9">
        <v>0</v>
      </c>
      <c r="E327" s="9">
        <v>0</v>
      </c>
      <c r="F327" s="9">
        <v>0</v>
      </c>
      <c r="G327" s="9">
        <v>3</v>
      </c>
      <c r="H327" s="9">
        <v>0</v>
      </c>
      <c r="I327" s="9">
        <v>0</v>
      </c>
      <c r="J327" s="9">
        <v>0</v>
      </c>
      <c r="K327" s="9">
        <v>0</v>
      </c>
      <c r="L327" s="21">
        <f t="shared" si="28"/>
        <v>3</v>
      </c>
      <c r="M327" s="9"/>
      <c r="N327" s="8">
        <f t="shared" si="29"/>
        <v>1</v>
      </c>
      <c r="O327" s="18">
        <f t="shared" si="30"/>
        <v>3</v>
      </c>
      <c r="Q327" s="10"/>
      <c r="S327" s="9"/>
      <c r="T327" s="9"/>
    </row>
    <row r="328" spans="1:20">
      <c r="A328" s="9">
        <v>43</v>
      </c>
      <c r="B328" s="77" t="s">
        <v>339</v>
      </c>
      <c r="C328" s="9">
        <v>0</v>
      </c>
      <c r="D328" s="9">
        <v>2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21">
        <f t="shared" si="28"/>
        <v>2</v>
      </c>
      <c r="M328" s="9"/>
      <c r="N328" s="8">
        <f t="shared" si="29"/>
        <v>1</v>
      </c>
      <c r="O328" s="18">
        <f t="shared" si="30"/>
        <v>2</v>
      </c>
      <c r="Q328" s="10"/>
      <c r="S328" s="9"/>
      <c r="T328" s="9"/>
    </row>
    <row r="329" spans="1:20">
      <c r="A329" s="9">
        <v>44</v>
      </c>
      <c r="B329" s="8" t="s">
        <v>358</v>
      </c>
      <c r="C329" s="9">
        <v>0</v>
      </c>
      <c r="D329" s="9">
        <v>0</v>
      </c>
      <c r="E329" s="9">
        <v>2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21">
        <f t="shared" si="28"/>
        <v>2</v>
      </c>
      <c r="M329" s="9"/>
      <c r="N329" s="8">
        <f t="shared" si="29"/>
        <v>1</v>
      </c>
      <c r="O329" s="18">
        <f t="shared" si="30"/>
        <v>2</v>
      </c>
      <c r="Q329" s="10"/>
      <c r="S329" s="9"/>
      <c r="T329" s="9"/>
    </row>
    <row r="330" spans="1:20">
      <c r="A330" s="9">
        <v>45</v>
      </c>
      <c r="B330" s="8" t="s">
        <v>214</v>
      </c>
      <c r="C330" s="9">
        <v>0</v>
      </c>
      <c r="D330" s="9">
        <v>0</v>
      </c>
      <c r="E330" s="9">
        <v>0</v>
      </c>
      <c r="F330" s="9">
        <v>0</v>
      </c>
      <c r="G330" s="9">
        <v>0</v>
      </c>
      <c r="H330" s="9">
        <v>2</v>
      </c>
      <c r="I330" s="9">
        <v>0</v>
      </c>
      <c r="J330" s="9">
        <v>0</v>
      </c>
      <c r="K330" s="9">
        <v>0</v>
      </c>
      <c r="L330" s="21">
        <f t="shared" si="28"/>
        <v>2</v>
      </c>
      <c r="M330" s="9"/>
      <c r="N330" s="8">
        <f t="shared" si="29"/>
        <v>1</v>
      </c>
      <c r="O330" s="18">
        <f t="shared" si="30"/>
        <v>2</v>
      </c>
      <c r="Q330" s="10"/>
      <c r="S330" s="9"/>
      <c r="T330" s="9"/>
    </row>
    <row r="331" spans="1:20">
      <c r="A331" s="9">
        <v>46</v>
      </c>
      <c r="B331" s="8" t="s">
        <v>585</v>
      </c>
      <c r="C331" s="9">
        <v>0</v>
      </c>
      <c r="D331" s="9">
        <v>0</v>
      </c>
      <c r="E331" s="9">
        <v>0</v>
      </c>
      <c r="F331" s="9">
        <v>0</v>
      </c>
      <c r="G331" s="9">
        <v>0</v>
      </c>
      <c r="H331" s="9">
        <v>0</v>
      </c>
      <c r="I331" s="9">
        <v>2</v>
      </c>
      <c r="J331" s="9">
        <v>0</v>
      </c>
      <c r="K331" s="9">
        <v>0</v>
      </c>
      <c r="L331" s="21">
        <f t="shared" si="28"/>
        <v>2</v>
      </c>
      <c r="M331" s="9"/>
      <c r="N331" s="8">
        <f t="shared" si="29"/>
        <v>1</v>
      </c>
      <c r="O331" s="18">
        <f t="shared" si="30"/>
        <v>2</v>
      </c>
      <c r="Q331" s="10"/>
      <c r="S331" s="9"/>
      <c r="T331" s="9"/>
    </row>
    <row r="332" spans="1:20">
      <c r="A332" s="9">
        <v>47</v>
      </c>
      <c r="B332" s="77" t="s">
        <v>751</v>
      </c>
      <c r="C332" s="9">
        <v>0</v>
      </c>
      <c r="D332" s="9">
        <v>0</v>
      </c>
      <c r="E332" s="9">
        <v>0</v>
      </c>
      <c r="F332" s="9">
        <v>0</v>
      </c>
      <c r="G332" s="9">
        <v>0</v>
      </c>
      <c r="H332" s="9">
        <v>0</v>
      </c>
      <c r="I332" s="9">
        <v>0</v>
      </c>
      <c r="J332" s="9">
        <v>2</v>
      </c>
      <c r="K332" s="9">
        <v>0</v>
      </c>
      <c r="L332" s="21">
        <f t="shared" si="28"/>
        <v>2</v>
      </c>
      <c r="M332" s="9"/>
      <c r="N332" s="8">
        <f t="shared" si="29"/>
        <v>1</v>
      </c>
      <c r="O332" s="18">
        <f t="shared" si="30"/>
        <v>2</v>
      </c>
      <c r="Q332" s="10"/>
      <c r="S332" s="9"/>
      <c r="T332" s="9"/>
    </row>
    <row r="333" spans="1:20">
      <c r="A333" s="9">
        <v>48</v>
      </c>
      <c r="B333" s="77" t="s">
        <v>741</v>
      </c>
      <c r="C333" s="9">
        <v>0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2</v>
      </c>
      <c r="K333" s="9">
        <v>0</v>
      </c>
      <c r="L333" s="21">
        <f t="shared" si="28"/>
        <v>2</v>
      </c>
      <c r="M333" s="9"/>
      <c r="N333" s="8">
        <f t="shared" si="29"/>
        <v>1</v>
      </c>
      <c r="O333" s="18">
        <f t="shared" si="30"/>
        <v>2</v>
      </c>
      <c r="Q333" s="10"/>
      <c r="S333" s="9"/>
      <c r="T333" s="9"/>
    </row>
    <row r="334" spans="1:20">
      <c r="A334" s="9">
        <v>49</v>
      </c>
      <c r="B334" s="77" t="s">
        <v>658</v>
      </c>
      <c r="C334" s="9">
        <v>0</v>
      </c>
      <c r="D334" s="9">
        <v>1</v>
      </c>
      <c r="E334" s="9">
        <v>0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21">
        <f t="shared" si="28"/>
        <v>1</v>
      </c>
      <c r="M334" s="9"/>
      <c r="N334" s="8">
        <f t="shared" si="29"/>
        <v>1</v>
      </c>
      <c r="O334" s="18">
        <f t="shared" si="30"/>
        <v>1</v>
      </c>
      <c r="Q334" s="10"/>
      <c r="S334" s="9"/>
      <c r="T334" s="9"/>
    </row>
    <row r="335" spans="1:20">
      <c r="A335" s="9">
        <v>50</v>
      </c>
      <c r="B335" s="77" t="s">
        <v>710</v>
      </c>
      <c r="C335" s="9">
        <v>0</v>
      </c>
      <c r="D335" s="9">
        <v>0</v>
      </c>
      <c r="E335" s="9">
        <v>0</v>
      </c>
      <c r="F335" s="9">
        <v>0</v>
      </c>
      <c r="G335" s="9">
        <v>0</v>
      </c>
      <c r="H335" s="9">
        <v>0</v>
      </c>
      <c r="I335" s="9">
        <v>0</v>
      </c>
      <c r="J335" s="9">
        <v>1</v>
      </c>
      <c r="K335" s="9">
        <v>0</v>
      </c>
      <c r="L335" s="21">
        <f t="shared" si="28"/>
        <v>1</v>
      </c>
      <c r="M335" s="9"/>
      <c r="N335" s="8">
        <f t="shared" si="29"/>
        <v>1</v>
      </c>
      <c r="O335" s="18">
        <f t="shared" si="30"/>
        <v>1</v>
      </c>
      <c r="Q335" s="10"/>
      <c r="S335" s="9"/>
      <c r="T335" s="9"/>
    </row>
    <row r="336" spans="1:20">
      <c r="A336" s="9">
        <v>51</v>
      </c>
      <c r="B336" s="77" t="s">
        <v>121</v>
      </c>
      <c r="C336" s="9">
        <v>0</v>
      </c>
      <c r="D336" s="9">
        <v>0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9">
        <v>1</v>
      </c>
      <c r="K336" s="9">
        <v>0</v>
      </c>
      <c r="L336" s="21">
        <f t="shared" si="28"/>
        <v>1</v>
      </c>
      <c r="M336" s="9"/>
      <c r="N336" s="8">
        <f t="shared" si="29"/>
        <v>1</v>
      </c>
      <c r="O336" s="18">
        <f t="shared" si="30"/>
        <v>1</v>
      </c>
      <c r="Q336" s="10"/>
      <c r="S336" s="9"/>
      <c r="T336" s="9"/>
    </row>
    <row r="337" spans="1:20">
      <c r="A337" s="9">
        <v>52</v>
      </c>
      <c r="B337" s="77" t="s">
        <v>649</v>
      </c>
      <c r="C337" s="9">
        <v>0</v>
      </c>
      <c r="D337" s="9">
        <v>0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1</v>
      </c>
      <c r="K337" s="9">
        <v>0</v>
      </c>
      <c r="L337" s="21">
        <f t="shared" si="28"/>
        <v>1</v>
      </c>
      <c r="M337" s="9"/>
      <c r="N337" s="8">
        <f t="shared" si="29"/>
        <v>1</v>
      </c>
      <c r="O337" s="18">
        <f t="shared" si="30"/>
        <v>1</v>
      </c>
      <c r="Q337" s="10"/>
      <c r="S337" s="9"/>
      <c r="T337" s="9"/>
    </row>
    <row r="338" spans="1:20">
      <c r="A338" s="9">
        <v>53</v>
      </c>
      <c r="B338" s="77" t="s">
        <v>752</v>
      </c>
      <c r="C338" s="9">
        <v>0</v>
      </c>
      <c r="D338" s="9">
        <v>0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1</v>
      </c>
      <c r="K338" s="9">
        <v>0</v>
      </c>
      <c r="L338" s="21">
        <f t="shared" si="28"/>
        <v>1</v>
      </c>
      <c r="M338" s="9"/>
      <c r="N338" s="8">
        <f t="shared" si="29"/>
        <v>1</v>
      </c>
      <c r="O338" s="18">
        <f t="shared" si="30"/>
        <v>1</v>
      </c>
      <c r="Q338" s="10"/>
      <c r="S338" s="9"/>
      <c r="T338" s="9"/>
    </row>
    <row r="339" spans="1:20">
      <c r="A339" s="9">
        <v>54</v>
      </c>
      <c r="B339" s="77" t="s">
        <v>239</v>
      </c>
      <c r="C339" s="9">
        <v>0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1</v>
      </c>
      <c r="K339" s="9">
        <v>0</v>
      </c>
      <c r="L339" s="21">
        <f t="shared" si="28"/>
        <v>1</v>
      </c>
      <c r="M339" s="9"/>
      <c r="N339" s="8">
        <f t="shared" si="29"/>
        <v>1</v>
      </c>
      <c r="O339" s="18">
        <f t="shared" si="30"/>
        <v>1</v>
      </c>
      <c r="Q339" s="10"/>
      <c r="S339" s="9"/>
      <c r="T339" s="9"/>
    </row>
    <row r="340" spans="1:20">
      <c r="A340" s="9">
        <v>55</v>
      </c>
      <c r="B340" s="77" t="s">
        <v>739</v>
      </c>
      <c r="C340" s="9">
        <v>0</v>
      </c>
      <c r="D340" s="9">
        <v>0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1</v>
      </c>
      <c r="K340" s="9">
        <v>0</v>
      </c>
      <c r="L340" s="21">
        <f t="shared" si="28"/>
        <v>1</v>
      </c>
      <c r="M340" s="9"/>
      <c r="N340" s="8">
        <f t="shared" si="29"/>
        <v>1</v>
      </c>
      <c r="O340" s="18">
        <f t="shared" si="30"/>
        <v>1</v>
      </c>
      <c r="Q340" s="10"/>
      <c r="S340" s="9"/>
      <c r="T340" s="9"/>
    </row>
    <row r="341" spans="1:20">
      <c r="A341" s="9"/>
      <c r="B341" s="77"/>
      <c r="C341" s="9"/>
      <c r="D341" s="9"/>
      <c r="H341" s="9"/>
      <c r="J341" s="9"/>
      <c r="L341" s="21"/>
      <c r="M341" s="9"/>
      <c r="O341" s="18"/>
      <c r="Q341" s="10"/>
      <c r="S341" s="9"/>
      <c r="T341" s="9"/>
    </row>
    <row r="342" spans="1:20">
      <c r="A342" s="9"/>
      <c r="B342" s="77"/>
      <c r="C342" s="9"/>
      <c r="D342" s="9"/>
      <c r="H342" s="9"/>
      <c r="J342" s="9"/>
      <c r="L342" s="21"/>
      <c r="M342" s="9"/>
      <c r="O342" s="18"/>
      <c r="Q342" s="10"/>
      <c r="S342" s="9"/>
      <c r="T342" s="9"/>
    </row>
    <row r="343" spans="1:20">
      <c r="A343" s="9"/>
      <c r="B343" s="77"/>
      <c r="C343" s="9"/>
      <c r="D343" s="9"/>
      <c r="H343" s="9"/>
      <c r="J343" s="9"/>
      <c r="L343" s="21"/>
      <c r="M343" s="9"/>
      <c r="O343" s="18"/>
      <c r="Q343" s="10"/>
      <c r="S343" s="9"/>
      <c r="T343" s="9"/>
    </row>
    <row r="344" spans="1:20">
      <c r="A344" s="9"/>
      <c r="B344" s="77"/>
      <c r="C344" s="9"/>
      <c r="D344" s="9"/>
      <c r="H344" s="9"/>
      <c r="J344" s="9"/>
      <c r="L344" s="21"/>
      <c r="M344" s="9"/>
      <c r="O344" s="18"/>
      <c r="Q344" s="10"/>
      <c r="S344" s="9"/>
      <c r="T344" s="9"/>
    </row>
    <row r="345" spans="1:20">
      <c r="A345" s="9"/>
      <c r="B345" s="77"/>
      <c r="C345" s="9"/>
      <c r="D345" s="9"/>
      <c r="H345" s="9"/>
      <c r="J345" s="9"/>
      <c r="L345" s="21"/>
      <c r="M345" s="9"/>
      <c r="O345" s="18"/>
      <c r="Q345" s="10"/>
      <c r="S345" s="9"/>
      <c r="T345" s="9"/>
    </row>
    <row r="346" spans="1:20">
      <c r="A346" s="9"/>
      <c r="B346" s="77"/>
      <c r="C346" s="9"/>
      <c r="D346" s="9"/>
      <c r="H346" s="9"/>
      <c r="J346" s="9"/>
      <c r="L346" s="21"/>
      <c r="M346" s="9"/>
      <c r="O346" s="18"/>
      <c r="Q346" s="10"/>
      <c r="S346" s="9"/>
      <c r="T346" s="9"/>
    </row>
    <row r="347" spans="1:20">
      <c r="A347" s="9"/>
      <c r="B347" s="77"/>
      <c r="C347" s="9"/>
      <c r="D347" s="9"/>
      <c r="H347" s="9"/>
      <c r="J347" s="9"/>
      <c r="L347" s="21"/>
      <c r="M347" s="9"/>
      <c r="O347" s="18"/>
      <c r="Q347" s="10"/>
      <c r="S347" s="9"/>
      <c r="T347" s="9"/>
    </row>
    <row r="348" spans="1:20">
      <c r="A348" s="9"/>
      <c r="B348" s="77"/>
      <c r="C348" s="9"/>
      <c r="D348" s="9"/>
      <c r="H348" s="9"/>
      <c r="J348" s="9"/>
      <c r="L348" s="21"/>
      <c r="M348" s="9"/>
      <c r="O348" s="18"/>
      <c r="Q348" s="10"/>
      <c r="S348" s="9"/>
      <c r="T348" s="9"/>
    </row>
    <row r="349" spans="1:20">
      <c r="A349" s="9"/>
      <c r="B349" s="77"/>
      <c r="C349" s="9"/>
      <c r="D349" s="9"/>
      <c r="H349" s="9"/>
      <c r="J349" s="9"/>
      <c r="L349" s="21"/>
      <c r="M349" s="9"/>
      <c r="O349" s="18"/>
      <c r="Q349" s="10"/>
      <c r="S349" s="9"/>
      <c r="T349" s="9"/>
    </row>
    <row r="350" spans="1:20">
      <c r="A350" s="9"/>
      <c r="B350" s="77"/>
      <c r="C350" s="9"/>
      <c r="D350" s="9"/>
      <c r="H350" s="9"/>
      <c r="J350" s="9"/>
      <c r="L350" s="21"/>
      <c r="M350" s="9"/>
      <c r="O350" s="18"/>
      <c r="Q350" s="10"/>
      <c r="S350" s="9"/>
      <c r="T350" s="9"/>
    </row>
    <row r="351" spans="1:20">
      <c r="A351" s="9"/>
      <c r="B351" s="77"/>
      <c r="C351" s="9"/>
      <c r="D351" s="9"/>
      <c r="H351" s="9"/>
      <c r="J351" s="9"/>
      <c r="L351" s="21"/>
      <c r="M351" s="9"/>
      <c r="O351" s="18"/>
      <c r="Q351" s="10"/>
      <c r="S351" s="9"/>
      <c r="T351" s="9"/>
    </row>
    <row r="352" spans="1:20">
      <c r="A352" s="9"/>
      <c r="B352" s="77"/>
      <c r="C352" s="9"/>
      <c r="D352" s="9"/>
      <c r="H352" s="9"/>
      <c r="J352" s="9"/>
      <c r="L352" s="21"/>
      <c r="M352" s="9"/>
      <c r="O352" s="18"/>
      <c r="Q352" s="10"/>
      <c r="S352" s="9"/>
      <c r="T352" s="9"/>
    </row>
    <row r="353" spans="1:20">
      <c r="A353" s="9"/>
      <c r="B353" s="77"/>
      <c r="C353" s="9"/>
      <c r="D353" s="9"/>
      <c r="H353" s="9"/>
      <c r="J353" s="9"/>
      <c r="L353" s="21"/>
      <c r="M353" s="9"/>
      <c r="O353" s="18"/>
      <c r="Q353" s="10"/>
      <c r="S353" s="9"/>
      <c r="T353" s="9"/>
    </row>
    <row r="354" spans="1:20">
      <c r="A354" s="9"/>
      <c r="B354" s="77"/>
      <c r="C354" s="9"/>
      <c r="D354" s="9"/>
      <c r="H354" s="9"/>
      <c r="J354" s="9"/>
      <c r="L354" s="21"/>
      <c r="M354" s="9"/>
      <c r="O354" s="18"/>
      <c r="Q354" s="10"/>
      <c r="S354" s="9"/>
      <c r="T354" s="9"/>
    </row>
    <row r="355" spans="1:20" ht="11.25" customHeight="1">
      <c r="B355" s="74" t="s">
        <v>644</v>
      </c>
      <c r="C355" s="74"/>
      <c r="D355" s="74"/>
      <c r="E355" s="75"/>
      <c r="F355" s="75"/>
      <c r="G355" s="74"/>
      <c r="H355" s="74"/>
      <c r="I355" s="75"/>
      <c r="J355" s="74"/>
      <c r="K355" s="75"/>
      <c r="L355" s="74"/>
      <c r="M355" s="74"/>
      <c r="N355" s="74"/>
      <c r="O355" s="30"/>
      <c r="Q355" s="10"/>
      <c r="S355" s="9"/>
      <c r="T355" s="9"/>
    </row>
    <row r="356" spans="1:20" ht="11.25" customHeight="1">
      <c r="B356" s="30" t="s">
        <v>0</v>
      </c>
      <c r="C356" s="9" t="s">
        <v>620</v>
      </c>
      <c r="D356" s="9" t="s">
        <v>626</v>
      </c>
      <c r="E356" s="9" t="s">
        <v>627</v>
      </c>
      <c r="F356" s="9" t="s">
        <v>621</v>
      </c>
      <c r="G356" s="9" t="s">
        <v>622</v>
      </c>
      <c r="H356" s="9" t="s">
        <v>623</v>
      </c>
      <c r="I356" s="9" t="s">
        <v>624</v>
      </c>
      <c r="J356" s="9" t="s">
        <v>625</v>
      </c>
      <c r="K356" s="9" t="s">
        <v>628</v>
      </c>
      <c r="L356" s="21" t="s">
        <v>1</v>
      </c>
      <c r="M356" s="9" t="s">
        <v>3</v>
      </c>
      <c r="N356" s="9" t="s">
        <v>2</v>
      </c>
      <c r="O356" s="31" t="s">
        <v>4</v>
      </c>
      <c r="Q356" s="10"/>
      <c r="S356" s="9"/>
      <c r="T356" s="9"/>
    </row>
    <row r="357" spans="1:20" ht="11.25" customHeight="1">
      <c r="A357" s="9">
        <v>1</v>
      </c>
      <c r="B357" s="30" t="s">
        <v>415</v>
      </c>
      <c r="C357" s="94">
        <v>12</v>
      </c>
      <c r="D357" s="71">
        <v>0</v>
      </c>
      <c r="E357" s="71">
        <v>10</v>
      </c>
      <c r="F357" s="94">
        <v>12</v>
      </c>
      <c r="G357" s="71">
        <v>10</v>
      </c>
      <c r="H357" s="71">
        <v>10</v>
      </c>
      <c r="I357" s="94">
        <v>12</v>
      </c>
      <c r="J357" s="71">
        <v>3</v>
      </c>
      <c r="K357" s="71">
        <v>9</v>
      </c>
      <c r="L357" s="21">
        <f t="shared" ref="L357:L388" si="31">SUM(C357:K357)</f>
        <v>78</v>
      </c>
      <c r="M357" s="9">
        <f>COUNTIF(C357:J357, 12)</f>
        <v>3</v>
      </c>
      <c r="N357" s="8">
        <f t="shared" ref="N357:N384" si="32">COUNT(C357:K357)-COUNTIF(C357:K357,0)</f>
        <v>8</v>
      </c>
      <c r="O357" s="18">
        <f t="shared" ref="O357:O388" si="33">L357/N357</f>
        <v>9.75</v>
      </c>
      <c r="Q357" s="10"/>
      <c r="S357" s="9"/>
      <c r="T357" s="9"/>
    </row>
    <row r="358" spans="1:20" ht="11.25" customHeight="1">
      <c r="A358" s="9">
        <v>2</v>
      </c>
      <c r="B358" s="30" t="s">
        <v>584</v>
      </c>
      <c r="C358" s="71">
        <v>9</v>
      </c>
      <c r="D358" s="71">
        <v>8</v>
      </c>
      <c r="E358" s="71">
        <v>3</v>
      </c>
      <c r="F358" s="71">
        <v>7</v>
      </c>
      <c r="G358" s="71">
        <v>0</v>
      </c>
      <c r="H358" s="71">
        <v>8</v>
      </c>
      <c r="I358" s="71">
        <v>9</v>
      </c>
      <c r="J358" s="71">
        <v>6</v>
      </c>
      <c r="K358" s="71">
        <v>5</v>
      </c>
      <c r="L358" s="21">
        <f t="shared" si="31"/>
        <v>55</v>
      </c>
      <c r="M358" s="9"/>
      <c r="N358" s="8">
        <f t="shared" si="32"/>
        <v>8</v>
      </c>
      <c r="O358" s="18">
        <f t="shared" si="33"/>
        <v>6.875</v>
      </c>
      <c r="Q358" s="10"/>
      <c r="S358" s="9"/>
      <c r="T358" s="9"/>
    </row>
    <row r="359" spans="1:20" ht="11.25" customHeight="1">
      <c r="A359" s="9">
        <v>3</v>
      </c>
      <c r="B359" s="30" t="s">
        <v>674</v>
      </c>
      <c r="C359" s="71">
        <v>0</v>
      </c>
      <c r="D359" s="71">
        <v>0</v>
      </c>
      <c r="E359" s="71">
        <v>0</v>
      </c>
      <c r="F359" s="71">
        <v>5</v>
      </c>
      <c r="G359" s="71">
        <v>7</v>
      </c>
      <c r="H359" s="94">
        <v>12</v>
      </c>
      <c r="I359" s="71">
        <v>10</v>
      </c>
      <c r="J359" s="71">
        <v>8</v>
      </c>
      <c r="K359" s="71">
        <v>6</v>
      </c>
      <c r="L359" s="21">
        <f t="shared" si="31"/>
        <v>48</v>
      </c>
      <c r="M359" s="9">
        <f>COUNTIF(C359:J359, 12)</f>
        <v>1</v>
      </c>
      <c r="N359" s="8">
        <f t="shared" si="32"/>
        <v>6</v>
      </c>
      <c r="O359" s="18">
        <f t="shared" si="33"/>
        <v>8</v>
      </c>
      <c r="Q359" s="10"/>
      <c r="S359" s="9"/>
      <c r="T359" s="9"/>
    </row>
    <row r="360" spans="1:20" ht="11.25" customHeight="1">
      <c r="A360" s="9">
        <v>4</v>
      </c>
      <c r="B360" s="8" t="s">
        <v>102</v>
      </c>
      <c r="C360" s="71">
        <v>0</v>
      </c>
      <c r="D360" s="71">
        <v>0</v>
      </c>
      <c r="E360" s="71">
        <v>0</v>
      </c>
      <c r="F360" s="71">
        <v>9</v>
      </c>
      <c r="G360" s="71">
        <v>8</v>
      </c>
      <c r="H360" s="71">
        <v>0</v>
      </c>
      <c r="I360" s="71">
        <v>0</v>
      </c>
      <c r="J360" s="71">
        <v>10</v>
      </c>
      <c r="K360" s="71">
        <v>3</v>
      </c>
      <c r="L360" s="21">
        <f t="shared" si="31"/>
        <v>30</v>
      </c>
      <c r="M360" s="9"/>
      <c r="N360" s="8">
        <f t="shared" si="32"/>
        <v>4</v>
      </c>
      <c r="O360" s="18">
        <f t="shared" si="33"/>
        <v>7.5</v>
      </c>
      <c r="Q360" s="10"/>
      <c r="S360" s="9"/>
      <c r="T360" s="9"/>
    </row>
    <row r="361" spans="1:20" ht="11.25" customHeight="1">
      <c r="A361" s="9">
        <v>5</v>
      </c>
      <c r="B361" s="8" t="s">
        <v>651</v>
      </c>
      <c r="C361" s="71">
        <v>0</v>
      </c>
      <c r="D361" s="71">
        <v>7</v>
      </c>
      <c r="E361" s="71">
        <v>3</v>
      </c>
      <c r="F361" s="71">
        <v>0</v>
      </c>
      <c r="G361" s="71">
        <v>0</v>
      </c>
      <c r="H361" s="71">
        <v>7</v>
      </c>
      <c r="I361" s="71">
        <v>0</v>
      </c>
      <c r="J361" s="71">
        <v>0</v>
      </c>
      <c r="K361" s="71">
        <v>4</v>
      </c>
      <c r="L361" s="21">
        <f t="shared" si="31"/>
        <v>21</v>
      </c>
      <c r="M361" s="9"/>
      <c r="N361" s="8">
        <f t="shared" si="32"/>
        <v>4</v>
      </c>
      <c r="O361" s="18">
        <f t="shared" si="33"/>
        <v>5.25</v>
      </c>
      <c r="Q361" s="10"/>
      <c r="S361" s="9"/>
      <c r="T361" s="9"/>
    </row>
    <row r="362" spans="1:20" ht="11.25" customHeight="1">
      <c r="A362" s="9">
        <v>6</v>
      </c>
      <c r="B362" s="8" t="s">
        <v>536</v>
      </c>
      <c r="C362" s="71">
        <v>0</v>
      </c>
      <c r="D362" s="71">
        <v>0</v>
      </c>
      <c r="E362" s="71">
        <v>4</v>
      </c>
      <c r="F362" s="71">
        <v>6</v>
      </c>
      <c r="G362" s="71">
        <v>9</v>
      </c>
      <c r="H362" s="71">
        <v>0</v>
      </c>
      <c r="I362" s="71">
        <v>0</v>
      </c>
      <c r="J362" s="71">
        <v>0</v>
      </c>
      <c r="K362" s="71">
        <v>0</v>
      </c>
      <c r="L362" s="21">
        <f t="shared" si="31"/>
        <v>19</v>
      </c>
      <c r="M362" s="9"/>
      <c r="N362" s="8">
        <f t="shared" si="32"/>
        <v>3</v>
      </c>
      <c r="O362" s="18">
        <f t="shared" si="33"/>
        <v>6.333333333333333</v>
      </c>
      <c r="Q362" s="10"/>
      <c r="S362" s="9"/>
      <c r="T362" s="9"/>
    </row>
    <row r="363" spans="1:20" ht="11.25" customHeight="1">
      <c r="A363" s="9">
        <v>7</v>
      </c>
      <c r="B363" s="8" t="s">
        <v>682</v>
      </c>
      <c r="C363" s="71">
        <v>0</v>
      </c>
      <c r="D363" s="71">
        <v>0</v>
      </c>
      <c r="E363" s="71">
        <v>0</v>
      </c>
      <c r="F363" s="71">
        <v>0</v>
      </c>
      <c r="G363" s="71">
        <v>6</v>
      </c>
      <c r="H363" s="71">
        <v>0</v>
      </c>
      <c r="I363" s="71">
        <v>5</v>
      </c>
      <c r="J363" s="71">
        <v>0</v>
      </c>
      <c r="K363" s="71">
        <v>8</v>
      </c>
      <c r="L363" s="21">
        <f t="shared" si="31"/>
        <v>19</v>
      </c>
      <c r="M363" s="9"/>
      <c r="N363" s="8">
        <f t="shared" si="32"/>
        <v>3</v>
      </c>
      <c r="O363" s="18">
        <f t="shared" si="33"/>
        <v>6.333333333333333</v>
      </c>
      <c r="Q363" s="10"/>
      <c r="S363" s="9"/>
      <c r="T363" s="9"/>
    </row>
    <row r="364" spans="1:20" ht="11.25" customHeight="1">
      <c r="A364" s="9">
        <v>8</v>
      </c>
      <c r="B364" s="8" t="s">
        <v>454</v>
      </c>
      <c r="C364" s="71">
        <v>0</v>
      </c>
      <c r="D364" s="71">
        <v>0</v>
      </c>
      <c r="E364" s="71">
        <v>3</v>
      </c>
      <c r="F364" s="71">
        <v>0</v>
      </c>
      <c r="G364" s="71">
        <v>3</v>
      </c>
      <c r="H364" s="71">
        <v>0</v>
      </c>
      <c r="I364" s="71">
        <v>9</v>
      </c>
      <c r="J364" s="71">
        <v>3</v>
      </c>
      <c r="K364" s="71">
        <v>0</v>
      </c>
      <c r="L364" s="21">
        <f t="shared" si="31"/>
        <v>18</v>
      </c>
      <c r="M364" s="9"/>
      <c r="N364" s="8">
        <f t="shared" si="32"/>
        <v>4</v>
      </c>
      <c r="O364" s="18">
        <f t="shared" si="33"/>
        <v>4.5</v>
      </c>
    </row>
    <row r="365" spans="1:20" ht="11.25" customHeight="1">
      <c r="A365" s="9">
        <v>9</v>
      </c>
      <c r="B365" s="8" t="s">
        <v>323</v>
      </c>
      <c r="C365" s="71">
        <v>0</v>
      </c>
      <c r="D365" s="94">
        <v>12</v>
      </c>
      <c r="E365" s="71">
        <v>3</v>
      </c>
      <c r="F365" s="71">
        <v>0</v>
      </c>
      <c r="G365" s="71">
        <v>0</v>
      </c>
      <c r="H365" s="71">
        <v>0</v>
      </c>
      <c r="I365" s="71">
        <v>0</v>
      </c>
      <c r="J365" s="71">
        <v>0</v>
      </c>
      <c r="K365" s="71">
        <v>0</v>
      </c>
      <c r="L365" s="21">
        <f t="shared" si="31"/>
        <v>15</v>
      </c>
      <c r="M365" s="9">
        <f>COUNTIF(C365:J365, 12)</f>
        <v>1</v>
      </c>
      <c r="N365" s="8">
        <f t="shared" si="32"/>
        <v>2</v>
      </c>
      <c r="O365" s="18">
        <f t="shared" si="33"/>
        <v>7.5</v>
      </c>
    </row>
    <row r="366" spans="1:20" ht="11.25" customHeight="1">
      <c r="A366" s="9">
        <v>10</v>
      </c>
      <c r="B366" s="8" t="s">
        <v>605</v>
      </c>
      <c r="C366" s="71">
        <v>0</v>
      </c>
      <c r="D366" s="71">
        <v>0</v>
      </c>
      <c r="E366" s="71">
        <v>0</v>
      </c>
      <c r="F366" s="71">
        <v>0</v>
      </c>
      <c r="G366" s="71">
        <v>0</v>
      </c>
      <c r="H366" s="71">
        <v>0</v>
      </c>
      <c r="I366" s="71">
        <v>0</v>
      </c>
      <c r="J366" s="71">
        <v>6</v>
      </c>
      <c r="K366" s="71">
        <v>7</v>
      </c>
      <c r="L366" s="21">
        <f t="shared" si="31"/>
        <v>13</v>
      </c>
      <c r="M366" s="9"/>
      <c r="N366" s="8">
        <f t="shared" si="32"/>
        <v>2</v>
      </c>
      <c r="O366" s="18">
        <f t="shared" si="33"/>
        <v>6.5</v>
      </c>
    </row>
    <row r="367" spans="1:20" ht="11.25" customHeight="1">
      <c r="A367" s="9">
        <v>11</v>
      </c>
      <c r="B367" s="8" t="s">
        <v>568</v>
      </c>
      <c r="C367" s="71">
        <v>0</v>
      </c>
      <c r="D367" s="71">
        <v>0</v>
      </c>
      <c r="E367" s="71">
        <v>3</v>
      </c>
      <c r="F367" s="71">
        <v>0</v>
      </c>
      <c r="G367" s="71">
        <v>5</v>
      </c>
      <c r="H367" s="71">
        <v>0</v>
      </c>
      <c r="I367" s="71">
        <v>0</v>
      </c>
      <c r="J367" s="71">
        <v>2</v>
      </c>
      <c r="K367" s="71">
        <v>3</v>
      </c>
      <c r="L367" s="21">
        <f t="shared" si="31"/>
        <v>13</v>
      </c>
      <c r="M367" s="9"/>
      <c r="N367" s="8">
        <f t="shared" si="32"/>
        <v>4</v>
      </c>
      <c r="O367" s="18">
        <f t="shared" si="33"/>
        <v>3.25</v>
      </c>
    </row>
    <row r="368" spans="1:20" ht="11.25" customHeight="1">
      <c r="A368" s="9">
        <v>12</v>
      </c>
      <c r="B368" s="8" t="s">
        <v>212</v>
      </c>
      <c r="C368" s="71">
        <v>0</v>
      </c>
      <c r="D368" s="71">
        <v>0</v>
      </c>
      <c r="E368" s="94">
        <v>12</v>
      </c>
      <c r="F368" s="71">
        <v>0</v>
      </c>
      <c r="G368" s="71">
        <v>0</v>
      </c>
      <c r="H368" s="71">
        <v>0</v>
      </c>
      <c r="I368" s="71">
        <v>0</v>
      </c>
      <c r="J368" s="71">
        <v>0</v>
      </c>
      <c r="K368" s="71">
        <v>0</v>
      </c>
      <c r="L368" s="21">
        <f t="shared" si="31"/>
        <v>12</v>
      </c>
      <c r="M368" s="9">
        <f>COUNTIF(C368:J368, 12)</f>
        <v>1</v>
      </c>
      <c r="N368" s="8">
        <f t="shared" si="32"/>
        <v>1</v>
      </c>
      <c r="O368" s="18">
        <f t="shared" si="33"/>
        <v>12</v>
      </c>
    </row>
    <row r="369" spans="1:15" ht="11.25" customHeight="1">
      <c r="A369" s="9">
        <v>13</v>
      </c>
      <c r="B369" s="8" t="s">
        <v>680</v>
      </c>
      <c r="C369" s="71">
        <v>0</v>
      </c>
      <c r="D369" s="71">
        <v>0</v>
      </c>
      <c r="E369" s="71">
        <v>0</v>
      </c>
      <c r="F369" s="71">
        <v>0</v>
      </c>
      <c r="G369" s="94">
        <v>12</v>
      </c>
      <c r="H369" s="71">
        <v>0</v>
      </c>
      <c r="I369" s="71">
        <v>0</v>
      </c>
      <c r="J369" s="71">
        <v>0</v>
      </c>
      <c r="K369" s="71">
        <v>0</v>
      </c>
      <c r="L369" s="21">
        <f t="shared" si="31"/>
        <v>12</v>
      </c>
      <c r="M369" s="9">
        <f>COUNTIF(C369:J369, 12)</f>
        <v>1</v>
      </c>
      <c r="N369" s="8">
        <f t="shared" si="32"/>
        <v>1</v>
      </c>
      <c r="O369" s="18">
        <f t="shared" si="33"/>
        <v>12</v>
      </c>
    </row>
    <row r="370" spans="1:15" ht="11.25" customHeight="1">
      <c r="A370" s="9">
        <v>14</v>
      </c>
      <c r="B370" s="8" t="s">
        <v>11</v>
      </c>
      <c r="C370" s="71">
        <v>0</v>
      </c>
      <c r="D370" s="71">
        <v>0</v>
      </c>
      <c r="E370" s="71">
        <v>0</v>
      </c>
      <c r="F370" s="71">
        <v>0</v>
      </c>
      <c r="G370" s="71">
        <v>0</v>
      </c>
      <c r="H370" s="71">
        <v>0</v>
      </c>
      <c r="I370" s="71">
        <v>0</v>
      </c>
      <c r="J370" s="94">
        <v>12</v>
      </c>
      <c r="K370" s="71">
        <v>0</v>
      </c>
      <c r="L370" s="21">
        <f t="shared" si="31"/>
        <v>12</v>
      </c>
      <c r="M370" s="9">
        <f>COUNTIF(C370:J370, 12)</f>
        <v>1</v>
      </c>
      <c r="N370" s="8">
        <f t="shared" si="32"/>
        <v>1</v>
      </c>
      <c r="O370" s="18">
        <f t="shared" si="33"/>
        <v>12</v>
      </c>
    </row>
    <row r="371" spans="1:15" ht="11.25" customHeight="1">
      <c r="A371" s="9">
        <v>15</v>
      </c>
      <c r="B371" s="8" t="s">
        <v>209</v>
      </c>
      <c r="C371" s="71">
        <v>0</v>
      </c>
      <c r="D371" s="71">
        <v>0</v>
      </c>
      <c r="E371" s="71">
        <v>0</v>
      </c>
      <c r="F371" s="71">
        <v>0</v>
      </c>
      <c r="G371" s="71">
        <v>0</v>
      </c>
      <c r="H371" s="71">
        <v>0</v>
      </c>
      <c r="I371" s="71">
        <v>0</v>
      </c>
      <c r="J371" s="71">
        <v>0</v>
      </c>
      <c r="K371" s="94">
        <v>12</v>
      </c>
      <c r="L371" s="21">
        <f t="shared" si="31"/>
        <v>12</v>
      </c>
      <c r="M371" s="9">
        <v>1</v>
      </c>
      <c r="N371" s="8">
        <f t="shared" si="32"/>
        <v>1</v>
      </c>
      <c r="O371" s="18">
        <f t="shared" si="33"/>
        <v>12</v>
      </c>
    </row>
    <row r="372" spans="1:15" ht="11.25" customHeight="1">
      <c r="A372" s="9">
        <v>16</v>
      </c>
      <c r="B372" s="8" t="s">
        <v>376</v>
      </c>
      <c r="C372" s="71">
        <v>0</v>
      </c>
      <c r="D372" s="71">
        <v>0</v>
      </c>
      <c r="E372" s="71">
        <v>0</v>
      </c>
      <c r="F372" s="71">
        <v>0</v>
      </c>
      <c r="G372" s="71">
        <v>0</v>
      </c>
      <c r="H372" s="71">
        <v>0</v>
      </c>
      <c r="I372" s="71">
        <v>0</v>
      </c>
      <c r="J372" s="71">
        <v>2</v>
      </c>
      <c r="K372" s="71">
        <v>10</v>
      </c>
      <c r="L372" s="21">
        <f t="shared" si="31"/>
        <v>12</v>
      </c>
      <c r="M372" s="9"/>
      <c r="N372" s="8">
        <f t="shared" si="32"/>
        <v>2</v>
      </c>
      <c r="O372" s="18">
        <f t="shared" si="33"/>
        <v>6</v>
      </c>
    </row>
    <row r="373" spans="1:15" ht="11.25" customHeight="1">
      <c r="A373" s="9">
        <v>17</v>
      </c>
      <c r="B373" s="8" t="s">
        <v>420</v>
      </c>
      <c r="C373" s="71">
        <v>0</v>
      </c>
      <c r="D373" s="71">
        <v>0</v>
      </c>
      <c r="E373" s="71">
        <v>3</v>
      </c>
      <c r="F373" s="71">
        <v>0</v>
      </c>
      <c r="G373" s="71">
        <v>0</v>
      </c>
      <c r="H373" s="71">
        <v>0</v>
      </c>
      <c r="I373" s="71">
        <v>6</v>
      </c>
      <c r="J373" s="71">
        <v>2</v>
      </c>
      <c r="K373" s="71">
        <v>0</v>
      </c>
      <c r="L373" s="21">
        <f t="shared" si="31"/>
        <v>11</v>
      </c>
      <c r="M373" s="9"/>
      <c r="N373" s="8">
        <f t="shared" si="32"/>
        <v>3</v>
      </c>
      <c r="O373" s="18">
        <f t="shared" si="33"/>
        <v>3.6666666666666665</v>
      </c>
    </row>
    <row r="374" spans="1:15" ht="11.25" customHeight="1">
      <c r="A374" s="9">
        <v>18</v>
      </c>
      <c r="B374" s="8" t="s">
        <v>645</v>
      </c>
      <c r="C374" s="71">
        <v>10</v>
      </c>
      <c r="D374" s="71">
        <v>0</v>
      </c>
      <c r="E374" s="71">
        <v>0</v>
      </c>
      <c r="F374" s="71">
        <v>0</v>
      </c>
      <c r="G374" s="71">
        <v>0</v>
      </c>
      <c r="H374" s="71">
        <v>0</v>
      </c>
      <c r="I374" s="71">
        <v>0</v>
      </c>
      <c r="J374" s="71">
        <v>0</v>
      </c>
      <c r="K374" s="71">
        <v>0</v>
      </c>
      <c r="L374" s="21">
        <f t="shared" si="31"/>
        <v>10</v>
      </c>
      <c r="M374" s="9"/>
      <c r="N374" s="8">
        <f t="shared" si="32"/>
        <v>1</v>
      </c>
      <c r="O374" s="18">
        <f t="shared" si="33"/>
        <v>10</v>
      </c>
    </row>
    <row r="375" spans="1:15" ht="11.25" customHeight="1">
      <c r="A375" s="9">
        <v>19</v>
      </c>
      <c r="B375" s="8" t="s">
        <v>16</v>
      </c>
      <c r="C375" s="71">
        <v>0</v>
      </c>
      <c r="D375" s="71">
        <v>10</v>
      </c>
      <c r="E375" s="71">
        <v>0</v>
      </c>
      <c r="F375" s="71">
        <v>0</v>
      </c>
      <c r="G375" s="71">
        <v>0</v>
      </c>
      <c r="H375" s="71">
        <v>0</v>
      </c>
      <c r="I375" s="71">
        <v>0</v>
      </c>
      <c r="J375" s="71">
        <v>0</v>
      </c>
      <c r="K375" s="71">
        <v>0</v>
      </c>
      <c r="L375" s="21">
        <f t="shared" si="31"/>
        <v>10</v>
      </c>
      <c r="M375" s="9"/>
      <c r="N375" s="8">
        <f t="shared" si="32"/>
        <v>1</v>
      </c>
      <c r="O375" s="18">
        <f t="shared" si="33"/>
        <v>10</v>
      </c>
    </row>
    <row r="376" spans="1:15" ht="11.25" customHeight="1">
      <c r="A376" s="9">
        <v>20</v>
      </c>
      <c r="B376" s="8" t="s">
        <v>666</v>
      </c>
      <c r="C376" s="71">
        <v>0</v>
      </c>
      <c r="D376" s="71">
        <v>0</v>
      </c>
      <c r="E376" s="71">
        <v>0</v>
      </c>
      <c r="F376" s="71">
        <v>10</v>
      </c>
      <c r="G376" s="71">
        <v>0</v>
      </c>
      <c r="H376" s="71">
        <v>0</v>
      </c>
      <c r="I376" s="71">
        <v>0</v>
      </c>
      <c r="J376" s="71">
        <v>0</v>
      </c>
      <c r="K376" s="71">
        <v>0</v>
      </c>
      <c r="L376" s="21">
        <f t="shared" si="31"/>
        <v>10</v>
      </c>
      <c r="M376" s="9"/>
      <c r="N376" s="8">
        <f t="shared" si="32"/>
        <v>1</v>
      </c>
      <c r="O376" s="18">
        <f t="shared" si="33"/>
        <v>10</v>
      </c>
    </row>
    <row r="377" spans="1:15" ht="11.25" customHeight="1">
      <c r="A377" s="9">
        <v>21</v>
      </c>
      <c r="B377" s="8" t="s">
        <v>561</v>
      </c>
      <c r="C377" s="71">
        <v>5</v>
      </c>
      <c r="D377" s="71">
        <v>0</v>
      </c>
      <c r="E377" s="71">
        <v>5</v>
      </c>
      <c r="F377" s="71">
        <v>0</v>
      </c>
      <c r="G377" s="71">
        <v>0</v>
      </c>
      <c r="H377" s="71">
        <v>0</v>
      </c>
      <c r="I377" s="71">
        <v>0</v>
      </c>
      <c r="J377" s="71">
        <v>0</v>
      </c>
      <c r="K377" s="71">
        <v>0</v>
      </c>
      <c r="L377" s="21">
        <f t="shared" si="31"/>
        <v>10</v>
      </c>
      <c r="M377" s="9"/>
      <c r="N377" s="8">
        <f t="shared" si="32"/>
        <v>2</v>
      </c>
      <c r="O377" s="18">
        <f t="shared" si="33"/>
        <v>5</v>
      </c>
    </row>
    <row r="378" spans="1:15" ht="11.25" customHeight="1">
      <c r="A378" s="9">
        <v>22</v>
      </c>
      <c r="B378" s="8" t="s">
        <v>613</v>
      </c>
      <c r="C378" s="71">
        <v>0</v>
      </c>
      <c r="D378" s="71">
        <v>4</v>
      </c>
      <c r="E378" s="71">
        <v>3</v>
      </c>
      <c r="F378" s="71">
        <v>3</v>
      </c>
      <c r="G378" s="71">
        <v>0</v>
      </c>
      <c r="H378" s="71">
        <v>0</v>
      </c>
      <c r="I378" s="71">
        <v>0</v>
      </c>
      <c r="J378" s="71">
        <v>0</v>
      </c>
      <c r="K378" s="71">
        <v>0</v>
      </c>
      <c r="L378" s="21">
        <f t="shared" si="31"/>
        <v>10</v>
      </c>
      <c r="M378" s="9"/>
      <c r="N378" s="8">
        <f t="shared" si="32"/>
        <v>3</v>
      </c>
      <c r="O378" s="18">
        <f t="shared" si="33"/>
        <v>3.3333333333333335</v>
      </c>
    </row>
    <row r="379" spans="1:15" ht="11.25" customHeight="1">
      <c r="A379" s="9">
        <v>23</v>
      </c>
      <c r="B379" s="8" t="s">
        <v>681</v>
      </c>
      <c r="C379" s="71">
        <v>0</v>
      </c>
      <c r="D379" s="71">
        <v>0</v>
      </c>
      <c r="E379" s="71">
        <v>0</v>
      </c>
      <c r="F379" s="71">
        <v>0</v>
      </c>
      <c r="G379" s="71">
        <v>3</v>
      </c>
      <c r="H379" s="71">
        <v>0</v>
      </c>
      <c r="I379" s="71">
        <v>4</v>
      </c>
      <c r="J379" s="71">
        <v>0</v>
      </c>
      <c r="K379" s="71">
        <v>3</v>
      </c>
      <c r="L379" s="21">
        <f t="shared" si="31"/>
        <v>10</v>
      </c>
      <c r="M379" s="9"/>
      <c r="N379" s="8">
        <f t="shared" si="32"/>
        <v>3</v>
      </c>
      <c r="O379" s="18">
        <f t="shared" si="33"/>
        <v>3.3333333333333335</v>
      </c>
    </row>
    <row r="380" spans="1:15" ht="11.25" customHeight="1">
      <c r="A380" s="9">
        <v>24</v>
      </c>
      <c r="B380" s="8" t="s">
        <v>238</v>
      </c>
      <c r="C380" s="71">
        <v>0</v>
      </c>
      <c r="D380" s="71">
        <v>5</v>
      </c>
      <c r="E380" s="71">
        <v>0</v>
      </c>
      <c r="F380" s="71">
        <v>0</v>
      </c>
      <c r="G380" s="71">
        <v>0</v>
      </c>
      <c r="H380" s="71">
        <v>0</v>
      </c>
      <c r="I380" s="71">
        <v>0</v>
      </c>
      <c r="J380" s="71">
        <v>2</v>
      </c>
      <c r="K380" s="71">
        <v>3</v>
      </c>
      <c r="L380" s="21">
        <f t="shared" si="31"/>
        <v>10</v>
      </c>
      <c r="M380" s="9"/>
      <c r="N380" s="8">
        <f t="shared" si="32"/>
        <v>3</v>
      </c>
      <c r="O380" s="18">
        <f t="shared" si="33"/>
        <v>3.3333333333333335</v>
      </c>
    </row>
    <row r="381" spans="1:15" ht="11.25" customHeight="1">
      <c r="A381" s="9">
        <v>25</v>
      </c>
      <c r="B381" s="8" t="s">
        <v>650</v>
      </c>
      <c r="C381" s="71">
        <v>0</v>
      </c>
      <c r="D381" s="71">
        <v>9</v>
      </c>
      <c r="E381" s="71">
        <v>0</v>
      </c>
      <c r="F381" s="71">
        <v>0</v>
      </c>
      <c r="G381" s="71">
        <v>0</v>
      </c>
      <c r="H381" s="71">
        <v>0</v>
      </c>
      <c r="I381" s="71">
        <v>0</v>
      </c>
      <c r="J381" s="71">
        <v>0</v>
      </c>
      <c r="K381" s="71">
        <v>0</v>
      </c>
      <c r="L381" s="21">
        <f t="shared" si="31"/>
        <v>9</v>
      </c>
      <c r="M381" s="9"/>
      <c r="N381" s="8">
        <f t="shared" si="32"/>
        <v>1</v>
      </c>
      <c r="O381" s="18">
        <f t="shared" si="33"/>
        <v>9</v>
      </c>
    </row>
    <row r="382" spans="1:15" ht="11.25" customHeight="1">
      <c r="A382" s="9">
        <v>26</v>
      </c>
      <c r="B382" s="8" t="s">
        <v>109</v>
      </c>
      <c r="C382" s="71">
        <v>0</v>
      </c>
      <c r="D382" s="71">
        <v>0</v>
      </c>
      <c r="E382" s="71">
        <v>9</v>
      </c>
      <c r="F382" s="71">
        <v>0</v>
      </c>
      <c r="G382" s="71">
        <v>0</v>
      </c>
      <c r="H382" s="71">
        <v>0</v>
      </c>
      <c r="I382" s="71">
        <v>0</v>
      </c>
      <c r="J382" s="71">
        <v>0</v>
      </c>
      <c r="K382" s="71">
        <v>0</v>
      </c>
      <c r="L382" s="21">
        <f t="shared" si="31"/>
        <v>9</v>
      </c>
      <c r="M382" s="9"/>
      <c r="N382" s="8">
        <f t="shared" si="32"/>
        <v>1</v>
      </c>
      <c r="O382" s="18">
        <f t="shared" si="33"/>
        <v>9</v>
      </c>
    </row>
    <row r="383" spans="1:15" ht="11.25" customHeight="1">
      <c r="A383" s="9">
        <v>27</v>
      </c>
      <c r="B383" s="8" t="s">
        <v>686</v>
      </c>
      <c r="C383" s="71">
        <v>0</v>
      </c>
      <c r="D383" s="71">
        <v>0</v>
      </c>
      <c r="E383" s="71">
        <v>0</v>
      </c>
      <c r="F383" s="71">
        <v>0</v>
      </c>
      <c r="G383" s="71">
        <v>0</v>
      </c>
      <c r="H383" s="71">
        <v>9</v>
      </c>
      <c r="I383" s="71">
        <v>0</v>
      </c>
      <c r="J383" s="71">
        <v>0</v>
      </c>
      <c r="K383" s="71">
        <v>0</v>
      </c>
      <c r="L383" s="21">
        <f t="shared" si="31"/>
        <v>9</v>
      </c>
      <c r="M383" s="9"/>
      <c r="N383" s="8">
        <f t="shared" si="32"/>
        <v>1</v>
      </c>
      <c r="O383" s="18">
        <f t="shared" si="33"/>
        <v>9</v>
      </c>
    </row>
    <row r="384" spans="1:15" ht="11.25" customHeight="1">
      <c r="A384" s="9">
        <v>28</v>
      </c>
      <c r="B384" s="8" t="s">
        <v>708</v>
      </c>
      <c r="C384" s="71">
        <v>0</v>
      </c>
      <c r="D384" s="71">
        <v>0</v>
      </c>
      <c r="E384" s="71">
        <v>0</v>
      </c>
      <c r="F384" s="71">
        <v>0</v>
      </c>
      <c r="G384" s="71">
        <v>0</v>
      </c>
      <c r="H384" s="71">
        <v>0</v>
      </c>
      <c r="I384" s="71">
        <v>0</v>
      </c>
      <c r="J384" s="71">
        <v>9</v>
      </c>
      <c r="K384" s="71">
        <v>0</v>
      </c>
      <c r="L384" s="21">
        <f t="shared" si="31"/>
        <v>9</v>
      </c>
      <c r="M384" s="9"/>
      <c r="N384" s="8">
        <f t="shared" si="32"/>
        <v>1</v>
      </c>
      <c r="O384" s="18">
        <f t="shared" si="33"/>
        <v>9</v>
      </c>
    </row>
    <row r="385" spans="1:15" ht="11.25" customHeight="1">
      <c r="A385" s="9">
        <v>29</v>
      </c>
      <c r="B385" s="8" t="s">
        <v>516</v>
      </c>
      <c r="C385" s="71">
        <v>0</v>
      </c>
      <c r="D385" s="71">
        <v>0</v>
      </c>
      <c r="E385" s="71">
        <v>0</v>
      </c>
      <c r="F385" s="71">
        <v>0</v>
      </c>
      <c r="G385" s="71">
        <v>3</v>
      </c>
      <c r="H385" s="71">
        <v>6</v>
      </c>
      <c r="I385" s="71">
        <v>0</v>
      </c>
      <c r="J385" s="71">
        <v>0</v>
      </c>
      <c r="K385" s="71">
        <v>3</v>
      </c>
      <c r="L385" s="21">
        <f t="shared" si="31"/>
        <v>12</v>
      </c>
      <c r="M385" s="9"/>
      <c r="N385" s="8">
        <v>3</v>
      </c>
      <c r="O385" s="18">
        <f t="shared" si="33"/>
        <v>4</v>
      </c>
    </row>
    <row r="386" spans="1:15" ht="11.25" customHeight="1">
      <c r="A386" s="9">
        <v>30</v>
      </c>
      <c r="B386" s="8" t="s">
        <v>207</v>
      </c>
      <c r="C386" s="71">
        <v>8</v>
      </c>
      <c r="D386" s="71">
        <v>0</v>
      </c>
      <c r="E386" s="71">
        <v>0</v>
      </c>
      <c r="F386" s="71">
        <v>0</v>
      </c>
      <c r="G386" s="71">
        <v>0</v>
      </c>
      <c r="H386" s="71">
        <v>0</v>
      </c>
      <c r="I386" s="71">
        <v>0</v>
      </c>
      <c r="J386" s="71">
        <v>0</v>
      </c>
      <c r="K386" s="71">
        <v>0</v>
      </c>
      <c r="L386" s="21">
        <f t="shared" si="31"/>
        <v>8</v>
      </c>
      <c r="M386" s="9"/>
      <c r="N386" s="8">
        <f t="shared" ref="N386:N419" si="34">COUNT(C386:K386)-COUNTIF(C386:K386,0)</f>
        <v>1</v>
      </c>
      <c r="O386" s="18">
        <f t="shared" si="33"/>
        <v>8</v>
      </c>
    </row>
    <row r="387" spans="1:15" ht="11.25" customHeight="1">
      <c r="A387" s="9">
        <v>31</v>
      </c>
      <c r="B387" s="8" t="s">
        <v>537</v>
      </c>
      <c r="C387" s="71">
        <v>0</v>
      </c>
      <c r="D387" s="71">
        <v>0</v>
      </c>
      <c r="E387" s="71">
        <v>8</v>
      </c>
      <c r="F387" s="71">
        <v>0</v>
      </c>
      <c r="G387" s="71">
        <v>0</v>
      </c>
      <c r="H387" s="71">
        <v>0</v>
      </c>
      <c r="I387" s="71">
        <v>0</v>
      </c>
      <c r="J387" s="71">
        <v>0</v>
      </c>
      <c r="K387" s="71">
        <v>0</v>
      </c>
      <c r="L387" s="21">
        <f t="shared" si="31"/>
        <v>8</v>
      </c>
      <c r="M387" s="9"/>
      <c r="N387" s="8">
        <f t="shared" si="34"/>
        <v>1</v>
      </c>
      <c r="O387" s="18">
        <f t="shared" si="33"/>
        <v>8</v>
      </c>
    </row>
    <row r="388" spans="1:15" ht="11.25" customHeight="1">
      <c r="A388" s="9">
        <v>32</v>
      </c>
      <c r="B388" s="8" t="s">
        <v>667</v>
      </c>
      <c r="C388" s="71">
        <v>0</v>
      </c>
      <c r="D388" s="71">
        <v>0</v>
      </c>
      <c r="E388" s="71">
        <v>0</v>
      </c>
      <c r="F388" s="71">
        <v>8</v>
      </c>
      <c r="G388" s="71">
        <v>0</v>
      </c>
      <c r="H388" s="71">
        <v>0</v>
      </c>
      <c r="I388" s="71">
        <v>0</v>
      </c>
      <c r="J388" s="71">
        <v>0</v>
      </c>
      <c r="K388" s="71">
        <v>0</v>
      </c>
      <c r="L388" s="21">
        <f t="shared" si="31"/>
        <v>8</v>
      </c>
      <c r="M388" s="9"/>
      <c r="N388" s="8">
        <f t="shared" si="34"/>
        <v>1</v>
      </c>
      <c r="O388" s="18">
        <f t="shared" si="33"/>
        <v>8</v>
      </c>
    </row>
    <row r="389" spans="1:15" ht="11.25" customHeight="1">
      <c r="A389" s="9">
        <v>33</v>
      </c>
      <c r="B389" s="8" t="s">
        <v>262</v>
      </c>
      <c r="C389" s="71">
        <v>7</v>
      </c>
      <c r="D389" s="71">
        <v>0</v>
      </c>
      <c r="E389" s="71">
        <v>0</v>
      </c>
      <c r="F389" s="71">
        <v>0</v>
      </c>
      <c r="G389" s="71">
        <v>0</v>
      </c>
      <c r="H389" s="71">
        <v>0</v>
      </c>
      <c r="I389" s="71">
        <v>0</v>
      </c>
      <c r="J389" s="71">
        <v>0</v>
      </c>
      <c r="K389" s="71">
        <v>0</v>
      </c>
      <c r="L389" s="21">
        <f t="shared" ref="L389:L419" si="35">SUM(C389:K389)</f>
        <v>7</v>
      </c>
      <c r="M389" s="9"/>
      <c r="N389" s="8">
        <f t="shared" si="34"/>
        <v>1</v>
      </c>
      <c r="O389" s="18">
        <f t="shared" ref="O389:O419" si="36">L389/N389</f>
        <v>7</v>
      </c>
    </row>
    <row r="390" spans="1:15" ht="11.25" customHeight="1">
      <c r="A390" s="9">
        <v>34</v>
      </c>
      <c r="B390" s="8" t="s">
        <v>661</v>
      </c>
      <c r="C390" s="71">
        <v>0</v>
      </c>
      <c r="D390" s="71">
        <v>0</v>
      </c>
      <c r="E390" s="71">
        <v>7</v>
      </c>
      <c r="F390" s="71">
        <v>0</v>
      </c>
      <c r="G390" s="71">
        <v>0</v>
      </c>
      <c r="H390" s="71">
        <v>0</v>
      </c>
      <c r="I390" s="71">
        <v>0</v>
      </c>
      <c r="J390" s="71">
        <v>0</v>
      </c>
      <c r="K390" s="71">
        <v>0</v>
      </c>
      <c r="L390" s="21">
        <f t="shared" si="35"/>
        <v>7</v>
      </c>
      <c r="M390" s="9"/>
      <c r="N390" s="8">
        <f t="shared" si="34"/>
        <v>1</v>
      </c>
      <c r="O390" s="18">
        <f t="shared" si="36"/>
        <v>7</v>
      </c>
    </row>
    <row r="391" spans="1:15" ht="11.25" customHeight="1">
      <c r="A391" s="9">
        <v>35</v>
      </c>
      <c r="B391" s="8" t="s">
        <v>694</v>
      </c>
      <c r="C391" s="71">
        <v>0</v>
      </c>
      <c r="D391" s="71">
        <v>0</v>
      </c>
      <c r="E391" s="71">
        <v>0</v>
      </c>
      <c r="F391" s="71">
        <v>0</v>
      </c>
      <c r="G391" s="71">
        <v>0</v>
      </c>
      <c r="H391" s="71">
        <v>0</v>
      </c>
      <c r="I391" s="71">
        <v>7</v>
      </c>
      <c r="J391" s="71">
        <v>0</v>
      </c>
      <c r="K391" s="71">
        <v>0</v>
      </c>
      <c r="L391" s="21">
        <f t="shared" si="35"/>
        <v>7</v>
      </c>
      <c r="M391" s="9"/>
      <c r="N391" s="8">
        <f t="shared" si="34"/>
        <v>1</v>
      </c>
      <c r="O391" s="18">
        <f t="shared" si="36"/>
        <v>7</v>
      </c>
    </row>
    <row r="392" spans="1:15" ht="11.25" customHeight="1">
      <c r="A392" s="9">
        <v>36</v>
      </c>
      <c r="B392" s="8" t="s">
        <v>422</v>
      </c>
      <c r="C392" s="71">
        <v>0</v>
      </c>
      <c r="D392" s="71">
        <v>0</v>
      </c>
      <c r="E392" s="71">
        <v>0</v>
      </c>
      <c r="F392" s="71">
        <v>3</v>
      </c>
      <c r="G392" s="71">
        <v>4</v>
      </c>
      <c r="H392" s="71">
        <v>0</v>
      </c>
      <c r="I392" s="71">
        <v>0</v>
      </c>
      <c r="J392" s="71">
        <v>0</v>
      </c>
      <c r="K392" s="71">
        <v>0</v>
      </c>
      <c r="L392" s="21">
        <f t="shared" si="35"/>
        <v>7</v>
      </c>
      <c r="M392" s="9"/>
      <c r="N392" s="8">
        <f t="shared" si="34"/>
        <v>2</v>
      </c>
      <c r="O392" s="18">
        <f t="shared" si="36"/>
        <v>3.5</v>
      </c>
    </row>
    <row r="393" spans="1:15" ht="11.25" customHeight="1">
      <c r="A393" s="9">
        <v>37</v>
      </c>
      <c r="B393" s="8" t="s">
        <v>250</v>
      </c>
      <c r="C393" s="71">
        <v>6</v>
      </c>
      <c r="D393" s="71">
        <v>0</v>
      </c>
      <c r="E393" s="71">
        <v>0</v>
      </c>
      <c r="F393" s="71">
        <v>0</v>
      </c>
      <c r="G393" s="71">
        <v>0</v>
      </c>
      <c r="H393" s="71">
        <v>0</v>
      </c>
      <c r="I393" s="71">
        <v>0</v>
      </c>
      <c r="J393" s="71">
        <v>0</v>
      </c>
      <c r="K393" s="71">
        <v>0</v>
      </c>
      <c r="L393" s="21">
        <f t="shared" si="35"/>
        <v>6</v>
      </c>
      <c r="M393" s="9"/>
      <c r="N393" s="8">
        <f t="shared" si="34"/>
        <v>1</v>
      </c>
      <c r="O393" s="18">
        <f t="shared" si="36"/>
        <v>6</v>
      </c>
    </row>
    <row r="394" spans="1:15" ht="11.25" customHeight="1">
      <c r="A394" s="9">
        <v>38</v>
      </c>
      <c r="B394" s="8" t="s">
        <v>313</v>
      </c>
      <c r="C394" s="71">
        <v>0</v>
      </c>
      <c r="D394" s="71">
        <v>6</v>
      </c>
      <c r="E394" s="71">
        <v>0</v>
      </c>
      <c r="F394" s="71">
        <v>0</v>
      </c>
      <c r="G394" s="71">
        <v>0</v>
      </c>
      <c r="H394" s="71">
        <v>0</v>
      </c>
      <c r="I394" s="71">
        <v>0</v>
      </c>
      <c r="J394" s="71">
        <v>0</v>
      </c>
      <c r="K394" s="71">
        <v>0</v>
      </c>
      <c r="L394" s="21">
        <f t="shared" si="35"/>
        <v>6</v>
      </c>
      <c r="M394" s="9"/>
      <c r="N394" s="8">
        <f t="shared" si="34"/>
        <v>1</v>
      </c>
      <c r="O394" s="18">
        <f t="shared" si="36"/>
        <v>6</v>
      </c>
    </row>
    <row r="395" spans="1:15" ht="11.25" customHeight="1">
      <c r="A395" s="9">
        <v>39</v>
      </c>
      <c r="B395" s="8" t="s">
        <v>89</v>
      </c>
      <c r="C395" s="71">
        <v>0</v>
      </c>
      <c r="D395" s="71">
        <v>0</v>
      </c>
      <c r="E395" s="71">
        <v>6</v>
      </c>
      <c r="F395" s="71">
        <v>0</v>
      </c>
      <c r="G395" s="71">
        <v>0</v>
      </c>
      <c r="H395" s="71">
        <v>0</v>
      </c>
      <c r="I395" s="71">
        <v>0</v>
      </c>
      <c r="J395" s="71">
        <v>0</v>
      </c>
      <c r="K395" s="71">
        <v>0</v>
      </c>
      <c r="L395" s="21">
        <f t="shared" si="35"/>
        <v>6</v>
      </c>
      <c r="M395" s="9"/>
      <c r="N395" s="8">
        <f t="shared" si="34"/>
        <v>1</v>
      </c>
      <c r="O395" s="18">
        <f t="shared" si="36"/>
        <v>6</v>
      </c>
    </row>
    <row r="396" spans="1:15" ht="11.25" customHeight="1">
      <c r="A396" s="9">
        <v>40</v>
      </c>
      <c r="B396" s="8" t="s">
        <v>709</v>
      </c>
      <c r="C396" s="71">
        <v>0</v>
      </c>
      <c r="D396" s="71">
        <v>0</v>
      </c>
      <c r="E396" s="71">
        <v>0</v>
      </c>
      <c r="F396" s="71">
        <v>0</v>
      </c>
      <c r="G396" s="71">
        <v>0</v>
      </c>
      <c r="H396" s="71">
        <v>0</v>
      </c>
      <c r="I396" s="71">
        <v>0</v>
      </c>
      <c r="J396" s="71">
        <v>6</v>
      </c>
      <c r="K396" s="71">
        <v>0</v>
      </c>
      <c r="L396" s="21">
        <f t="shared" si="35"/>
        <v>6</v>
      </c>
      <c r="M396" s="9"/>
      <c r="N396" s="8">
        <f t="shared" si="34"/>
        <v>1</v>
      </c>
      <c r="O396" s="18">
        <f t="shared" si="36"/>
        <v>6</v>
      </c>
    </row>
    <row r="397" spans="1:15" ht="11.25" customHeight="1">
      <c r="A397" s="9">
        <v>41</v>
      </c>
      <c r="B397" s="8" t="s">
        <v>710</v>
      </c>
      <c r="C397" s="71">
        <v>0</v>
      </c>
      <c r="D397" s="71">
        <v>0</v>
      </c>
      <c r="E397" s="71">
        <v>0</v>
      </c>
      <c r="F397" s="71">
        <v>0</v>
      </c>
      <c r="G397" s="71">
        <v>0</v>
      </c>
      <c r="H397" s="71">
        <v>0</v>
      </c>
      <c r="I397" s="71">
        <v>0</v>
      </c>
      <c r="J397" s="71">
        <v>6</v>
      </c>
      <c r="K397" s="71">
        <v>0</v>
      </c>
      <c r="L397" s="21">
        <f t="shared" si="35"/>
        <v>6</v>
      </c>
      <c r="M397" s="9"/>
      <c r="N397" s="8">
        <f t="shared" si="34"/>
        <v>1</v>
      </c>
      <c r="O397" s="18">
        <f t="shared" si="36"/>
        <v>6</v>
      </c>
    </row>
    <row r="398" spans="1:15" ht="11.25" customHeight="1">
      <c r="A398" s="9">
        <v>42</v>
      </c>
      <c r="B398" s="8" t="s">
        <v>131</v>
      </c>
      <c r="C398" s="71">
        <v>0</v>
      </c>
      <c r="D398" s="71">
        <v>0</v>
      </c>
      <c r="E398" s="71">
        <v>0</v>
      </c>
      <c r="F398" s="71">
        <v>4</v>
      </c>
      <c r="G398" s="71">
        <v>0</v>
      </c>
      <c r="H398" s="71">
        <v>0</v>
      </c>
      <c r="I398" s="71">
        <v>0</v>
      </c>
      <c r="J398" s="71">
        <v>0</v>
      </c>
      <c r="K398" s="71">
        <v>0</v>
      </c>
      <c r="L398" s="21">
        <f t="shared" si="35"/>
        <v>4</v>
      </c>
      <c r="M398" s="9"/>
      <c r="N398" s="8">
        <f t="shared" si="34"/>
        <v>1</v>
      </c>
      <c r="O398" s="18">
        <f t="shared" si="36"/>
        <v>4</v>
      </c>
    </row>
    <row r="399" spans="1:15" ht="11.25" customHeight="1">
      <c r="A399" s="9">
        <v>43</v>
      </c>
      <c r="B399" s="8" t="s">
        <v>358</v>
      </c>
      <c r="C399" s="71">
        <v>0</v>
      </c>
      <c r="D399" s="71">
        <v>3</v>
      </c>
      <c r="E399" s="71">
        <v>0</v>
      </c>
      <c r="F399" s="71">
        <v>0</v>
      </c>
      <c r="G399" s="71">
        <v>0</v>
      </c>
      <c r="H399" s="71">
        <v>0</v>
      </c>
      <c r="I399" s="71">
        <v>0</v>
      </c>
      <c r="J399" s="71">
        <v>0</v>
      </c>
      <c r="K399" s="71">
        <v>0</v>
      </c>
      <c r="L399" s="21">
        <f t="shared" si="35"/>
        <v>3</v>
      </c>
      <c r="M399" s="9"/>
      <c r="N399" s="8">
        <f t="shared" si="34"/>
        <v>1</v>
      </c>
      <c r="O399" s="18">
        <f t="shared" si="36"/>
        <v>3</v>
      </c>
    </row>
    <row r="400" spans="1:15" ht="11.25" customHeight="1">
      <c r="A400" s="9">
        <v>44</v>
      </c>
      <c r="B400" s="8" t="s">
        <v>652</v>
      </c>
      <c r="C400" s="71">
        <v>0</v>
      </c>
      <c r="D400" s="71">
        <v>3</v>
      </c>
      <c r="E400" s="71">
        <v>0</v>
      </c>
      <c r="F400" s="71">
        <v>0</v>
      </c>
      <c r="G400" s="71">
        <v>0</v>
      </c>
      <c r="H400" s="71">
        <v>0</v>
      </c>
      <c r="I400" s="71">
        <v>0</v>
      </c>
      <c r="J400" s="71">
        <v>0</v>
      </c>
      <c r="K400" s="71">
        <v>0</v>
      </c>
      <c r="L400" s="21">
        <f t="shared" si="35"/>
        <v>3</v>
      </c>
      <c r="M400" s="9"/>
      <c r="N400" s="8">
        <f t="shared" si="34"/>
        <v>1</v>
      </c>
      <c r="O400" s="18">
        <f t="shared" si="36"/>
        <v>3</v>
      </c>
    </row>
    <row r="401" spans="1:15" ht="11.25" customHeight="1">
      <c r="A401" s="9">
        <v>45</v>
      </c>
      <c r="B401" s="8" t="s">
        <v>448</v>
      </c>
      <c r="C401" s="71">
        <v>0</v>
      </c>
      <c r="D401" s="71">
        <v>0</v>
      </c>
      <c r="E401" s="71">
        <v>3</v>
      </c>
      <c r="F401" s="71">
        <v>0</v>
      </c>
      <c r="G401" s="71">
        <v>0</v>
      </c>
      <c r="H401" s="71">
        <v>0</v>
      </c>
      <c r="I401" s="71">
        <v>0</v>
      </c>
      <c r="J401" s="71">
        <v>0</v>
      </c>
      <c r="K401" s="71">
        <v>0</v>
      </c>
      <c r="L401" s="21">
        <f t="shared" si="35"/>
        <v>3</v>
      </c>
      <c r="M401" s="9"/>
      <c r="N401" s="8">
        <f t="shared" si="34"/>
        <v>1</v>
      </c>
      <c r="O401" s="18">
        <f t="shared" si="36"/>
        <v>3</v>
      </c>
    </row>
    <row r="402" spans="1:15" ht="11.25" customHeight="1">
      <c r="A402" s="9">
        <v>46</v>
      </c>
      <c r="B402" s="8" t="s">
        <v>545</v>
      </c>
      <c r="C402" s="71">
        <v>0</v>
      </c>
      <c r="D402" s="71">
        <v>0</v>
      </c>
      <c r="E402" s="71">
        <v>0</v>
      </c>
      <c r="F402" s="71">
        <v>3</v>
      </c>
      <c r="G402" s="71">
        <v>0</v>
      </c>
      <c r="H402" s="71">
        <v>0</v>
      </c>
      <c r="I402" s="71">
        <v>0</v>
      </c>
      <c r="J402" s="71">
        <v>0</v>
      </c>
      <c r="K402" s="71">
        <v>0</v>
      </c>
      <c r="L402" s="21">
        <f t="shared" si="35"/>
        <v>3</v>
      </c>
      <c r="M402" s="9"/>
      <c r="N402" s="8">
        <f t="shared" si="34"/>
        <v>1</v>
      </c>
      <c r="O402" s="18">
        <f t="shared" si="36"/>
        <v>3</v>
      </c>
    </row>
    <row r="403" spans="1:15" ht="11.25" customHeight="1">
      <c r="A403" s="9">
        <v>47</v>
      </c>
      <c r="B403" s="8" t="s">
        <v>668</v>
      </c>
      <c r="C403" s="71">
        <v>0</v>
      </c>
      <c r="D403" s="71">
        <v>0</v>
      </c>
      <c r="E403" s="71">
        <v>0</v>
      </c>
      <c r="F403" s="71">
        <v>3</v>
      </c>
      <c r="G403" s="71">
        <v>0</v>
      </c>
      <c r="H403" s="71">
        <v>0</v>
      </c>
      <c r="I403" s="71">
        <v>0</v>
      </c>
      <c r="J403" s="71">
        <v>0</v>
      </c>
      <c r="K403" s="71">
        <v>0</v>
      </c>
      <c r="L403" s="21">
        <f t="shared" si="35"/>
        <v>3</v>
      </c>
      <c r="M403" s="9"/>
      <c r="N403" s="8">
        <f t="shared" si="34"/>
        <v>1</v>
      </c>
      <c r="O403" s="18">
        <f t="shared" si="36"/>
        <v>3</v>
      </c>
    </row>
    <row r="404" spans="1:15" ht="11.25" customHeight="1">
      <c r="A404" s="9">
        <v>48</v>
      </c>
      <c r="B404" s="8" t="s">
        <v>669</v>
      </c>
      <c r="C404" s="71">
        <v>0</v>
      </c>
      <c r="D404" s="71">
        <v>0</v>
      </c>
      <c r="E404" s="71">
        <v>0</v>
      </c>
      <c r="F404" s="71">
        <v>3</v>
      </c>
      <c r="G404" s="71">
        <v>0</v>
      </c>
      <c r="H404" s="71">
        <v>0</v>
      </c>
      <c r="I404" s="71">
        <v>0</v>
      </c>
      <c r="J404" s="71">
        <v>0</v>
      </c>
      <c r="K404" s="71">
        <v>0</v>
      </c>
      <c r="L404" s="21">
        <f t="shared" si="35"/>
        <v>3</v>
      </c>
      <c r="M404" s="9"/>
      <c r="N404" s="8">
        <f t="shared" si="34"/>
        <v>1</v>
      </c>
      <c r="O404" s="18">
        <f t="shared" si="36"/>
        <v>3</v>
      </c>
    </row>
    <row r="405" spans="1:15" ht="11.25" customHeight="1">
      <c r="A405" s="9">
        <v>49</v>
      </c>
      <c r="B405" s="8" t="s">
        <v>658</v>
      </c>
      <c r="C405" s="71">
        <v>0</v>
      </c>
      <c r="D405" s="71">
        <v>0</v>
      </c>
      <c r="E405" s="71">
        <v>0</v>
      </c>
      <c r="F405" s="71">
        <v>3</v>
      </c>
      <c r="G405" s="71">
        <v>0</v>
      </c>
      <c r="H405" s="71">
        <v>0</v>
      </c>
      <c r="I405" s="71">
        <v>0</v>
      </c>
      <c r="J405" s="71">
        <v>0</v>
      </c>
      <c r="K405" s="71">
        <v>0</v>
      </c>
      <c r="L405" s="21">
        <f t="shared" si="35"/>
        <v>3</v>
      </c>
      <c r="M405" s="9"/>
      <c r="N405" s="8">
        <f t="shared" si="34"/>
        <v>1</v>
      </c>
      <c r="O405" s="18">
        <f t="shared" si="36"/>
        <v>3</v>
      </c>
    </row>
    <row r="406" spans="1:15" ht="11.25" customHeight="1">
      <c r="A406" s="9">
        <v>50</v>
      </c>
      <c r="B406" s="8" t="s">
        <v>683</v>
      </c>
      <c r="C406" s="71">
        <v>0</v>
      </c>
      <c r="D406" s="71">
        <v>0</v>
      </c>
      <c r="E406" s="71">
        <v>0</v>
      </c>
      <c r="F406" s="71">
        <v>0</v>
      </c>
      <c r="G406" s="71">
        <v>3</v>
      </c>
      <c r="H406" s="71">
        <v>0</v>
      </c>
      <c r="I406" s="71">
        <v>0</v>
      </c>
      <c r="J406" s="71">
        <v>0</v>
      </c>
      <c r="K406" s="71">
        <v>0</v>
      </c>
      <c r="L406" s="21">
        <f t="shared" si="35"/>
        <v>3</v>
      </c>
      <c r="M406" s="9"/>
      <c r="N406" s="8">
        <f t="shared" si="34"/>
        <v>1</v>
      </c>
      <c r="O406" s="18">
        <f t="shared" si="36"/>
        <v>3</v>
      </c>
    </row>
    <row r="407" spans="1:15" ht="11.25" customHeight="1">
      <c r="A407" s="9">
        <v>51</v>
      </c>
      <c r="B407" s="8" t="s">
        <v>548</v>
      </c>
      <c r="C407" s="71">
        <v>0</v>
      </c>
      <c r="D407" s="71">
        <v>0</v>
      </c>
      <c r="E407" s="71">
        <v>0</v>
      </c>
      <c r="F407" s="71">
        <v>0</v>
      </c>
      <c r="G407" s="71">
        <v>3</v>
      </c>
      <c r="H407" s="71">
        <v>0</v>
      </c>
      <c r="I407" s="71">
        <v>0</v>
      </c>
      <c r="J407" s="71">
        <v>0</v>
      </c>
      <c r="K407" s="71">
        <v>0</v>
      </c>
      <c r="L407" s="21">
        <f t="shared" si="35"/>
        <v>3</v>
      </c>
      <c r="M407" s="9"/>
      <c r="N407" s="8">
        <f t="shared" si="34"/>
        <v>1</v>
      </c>
      <c r="O407" s="18">
        <f t="shared" si="36"/>
        <v>3</v>
      </c>
    </row>
    <row r="408" spans="1:15" ht="11.25" customHeight="1">
      <c r="A408" s="9">
        <v>52</v>
      </c>
      <c r="B408" s="8" t="s">
        <v>424</v>
      </c>
      <c r="C408" s="71">
        <v>0</v>
      </c>
      <c r="D408" s="71">
        <v>0</v>
      </c>
      <c r="E408" s="71">
        <v>0</v>
      </c>
      <c r="F408" s="71">
        <v>0</v>
      </c>
      <c r="G408" s="71">
        <v>0</v>
      </c>
      <c r="H408" s="71">
        <v>0</v>
      </c>
      <c r="I408" s="71">
        <v>3</v>
      </c>
      <c r="J408" s="71">
        <v>0</v>
      </c>
      <c r="K408" s="71">
        <v>0</v>
      </c>
      <c r="L408" s="21">
        <f t="shared" si="35"/>
        <v>3</v>
      </c>
      <c r="M408" s="9"/>
      <c r="N408" s="8">
        <f t="shared" si="34"/>
        <v>1</v>
      </c>
      <c r="O408" s="18">
        <f t="shared" si="36"/>
        <v>3</v>
      </c>
    </row>
    <row r="409" spans="1:15" ht="11.25" customHeight="1">
      <c r="A409" s="9">
        <v>53</v>
      </c>
      <c r="B409" s="8" t="s">
        <v>711</v>
      </c>
      <c r="C409" s="71">
        <v>0</v>
      </c>
      <c r="D409" s="71">
        <v>0</v>
      </c>
      <c r="E409" s="71">
        <v>0</v>
      </c>
      <c r="F409" s="71">
        <v>0</v>
      </c>
      <c r="G409" s="71">
        <v>0</v>
      </c>
      <c r="H409" s="71">
        <v>0</v>
      </c>
      <c r="I409" s="71">
        <v>0</v>
      </c>
      <c r="J409" s="71">
        <v>3</v>
      </c>
      <c r="K409" s="71">
        <v>0</v>
      </c>
      <c r="L409" s="21">
        <f t="shared" si="35"/>
        <v>3</v>
      </c>
      <c r="M409" s="9"/>
      <c r="N409" s="8">
        <f t="shared" si="34"/>
        <v>1</v>
      </c>
      <c r="O409" s="18">
        <f t="shared" si="36"/>
        <v>3</v>
      </c>
    </row>
    <row r="410" spans="1:15" ht="11.25" customHeight="1">
      <c r="A410" s="9">
        <v>54</v>
      </c>
      <c r="B410" s="8" t="s">
        <v>712</v>
      </c>
      <c r="C410" s="71">
        <v>0</v>
      </c>
      <c r="D410" s="71">
        <v>0</v>
      </c>
      <c r="E410" s="71">
        <v>0</v>
      </c>
      <c r="F410" s="71">
        <v>0</v>
      </c>
      <c r="G410" s="71">
        <v>0</v>
      </c>
      <c r="H410" s="71">
        <v>0</v>
      </c>
      <c r="I410" s="71">
        <v>0</v>
      </c>
      <c r="J410" s="71">
        <v>3</v>
      </c>
      <c r="K410" s="71">
        <v>0</v>
      </c>
      <c r="L410" s="21">
        <f t="shared" si="35"/>
        <v>3</v>
      </c>
      <c r="M410" s="9"/>
      <c r="N410" s="8">
        <f t="shared" si="34"/>
        <v>1</v>
      </c>
      <c r="O410" s="18">
        <f t="shared" si="36"/>
        <v>3</v>
      </c>
    </row>
    <row r="411" spans="1:15" ht="11.25" customHeight="1">
      <c r="A411" s="9">
        <v>55</v>
      </c>
      <c r="B411" s="8" t="s">
        <v>449</v>
      </c>
      <c r="C411" s="71">
        <v>0</v>
      </c>
      <c r="D411" s="71">
        <v>0</v>
      </c>
      <c r="E411" s="71">
        <v>0</v>
      </c>
      <c r="F411" s="71">
        <v>2</v>
      </c>
      <c r="G411" s="71">
        <v>0</v>
      </c>
      <c r="H411" s="71">
        <v>0</v>
      </c>
      <c r="I411" s="71">
        <v>0</v>
      </c>
      <c r="J411" s="71">
        <v>0</v>
      </c>
      <c r="K411" s="71">
        <v>0</v>
      </c>
      <c r="L411" s="21">
        <f t="shared" si="35"/>
        <v>2</v>
      </c>
      <c r="M411" s="9"/>
      <c r="N411" s="8">
        <f t="shared" si="34"/>
        <v>1</v>
      </c>
      <c r="O411" s="18">
        <f t="shared" si="36"/>
        <v>2</v>
      </c>
    </row>
    <row r="412" spans="1:15" ht="11.25" customHeight="1">
      <c r="A412" s="9">
        <v>56</v>
      </c>
      <c r="B412" s="8" t="s">
        <v>726</v>
      </c>
      <c r="C412" s="71">
        <v>0</v>
      </c>
      <c r="D412" s="71">
        <v>0</v>
      </c>
      <c r="E412" s="71">
        <v>0</v>
      </c>
      <c r="F412" s="71">
        <v>0</v>
      </c>
      <c r="G412" s="71">
        <v>0</v>
      </c>
      <c r="H412" s="71">
        <v>0</v>
      </c>
      <c r="I412" s="71">
        <v>0</v>
      </c>
      <c r="J412" s="71">
        <v>2</v>
      </c>
      <c r="K412" s="71">
        <v>0</v>
      </c>
      <c r="L412" s="21">
        <f t="shared" si="35"/>
        <v>2</v>
      </c>
      <c r="M412" s="9"/>
      <c r="N412" s="8">
        <f t="shared" si="34"/>
        <v>1</v>
      </c>
      <c r="O412" s="18">
        <f t="shared" si="36"/>
        <v>2</v>
      </c>
    </row>
    <row r="413" spans="1:15" ht="11.25" customHeight="1">
      <c r="A413" s="9">
        <v>57</v>
      </c>
      <c r="B413" s="8" t="s">
        <v>727</v>
      </c>
      <c r="C413" s="71">
        <v>0</v>
      </c>
      <c r="D413" s="71">
        <v>0</v>
      </c>
      <c r="E413" s="71">
        <v>0</v>
      </c>
      <c r="F413" s="71">
        <v>0</v>
      </c>
      <c r="G413" s="71">
        <v>0</v>
      </c>
      <c r="H413" s="71">
        <v>0</v>
      </c>
      <c r="I413" s="71">
        <v>0</v>
      </c>
      <c r="J413" s="71">
        <v>2</v>
      </c>
      <c r="K413" s="71">
        <v>0</v>
      </c>
      <c r="L413" s="21">
        <f t="shared" si="35"/>
        <v>2</v>
      </c>
      <c r="M413" s="9"/>
      <c r="N413" s="8">
        <f t="shared" si="34"/>
        <v>1</v>
      </c>
      <c r="O413" s="18">
        <f t="shared" si="36"/>
        <v>2</v>
      </c>
    </row>
    <row r="414" spans="1:15" ht="11.25" customHeight="1">
      <c r="A414" s="9">
        <v>58</v>
      </c>
      <c r="B414" s="8" t="s">
        <v>728</v>
      </c>
      <c r="C414" s="71">
        <v>0</v>
      </c>
      <c r="D414" s="71">
        <v>0</v>
      </c>
      <c r="E414" s="71">
        <v>0</v>
      </c>
      <c r="F414" s="71">
        <v>0</v>
      </c>
      <c r="G414" s="71">
        <v>0</v>
      </c>
      <c r="H414" s="71">
        <v>0</v>
      </c>
      <c r="I414" s="71">
        <v>0</v>
      </c>
      <c r="J414" s="71">
        <v>2</v>
      </c>
      <c r="K414" s="71">
        <v>0</v>
      </c>
      <c r="L414" s="21">
        <f t="shared" si="35"/>
        <v>2</v>
      </c>
      <c r="M414" s="9"/>
      <c r="N414" s="8">
        <f t="shared" si="34"/>
        <v>1</v>
      </c>
      <c r="O414" s="18">
        <f t="shared" si="36"/>
        <v>2</v>
      </c>
    </row>
    <row r="415" spans="1:15" ht="11.25" customHeight="1">
      <c r="A415" s="9">
        <v>59</v>
      </c>
      <c r="B415" s="8" t="s">
        <v>729</v>
      </c>
      <c r="C415" s="71">
        <v>0</v>
      </c>
      <c r="D415" s="71">
        <v>0</v>
      </c>
      <c r="E415" s="71">
        <v>0</v>
      </c>
      <c r="F415" s="71">
        <v>0</v>
      </c>
      <c r="G415" s="71">
        <v>0</v>
      </c>
      <c r="H415" s="71">
        <v>0</v>
      </c>
      <c r="I415" s="71">
        <v>0</v>
      </c>
      <c r="J415" s="71">
        <v>2</v>
      </c>
      <c r="K415" s="71">
        <v>0</v>
      </c>
      <c r="L415" s="21">
        <f t="shared" si="35"/>
        <v>2</v>
      </c>
      <c r="M415" s="9"/>
      <c r="N415" s="8">
        <f t="shared" si="34"/>
        <v>1</v>
      </c>
      <c r="O415" s="18">
        <f t="shared" si="36"/>
        <v>2</v>
      </c>
    </row>
    <row r="416" spans="1:15" ht="11.25" customHeight="1">
      <c r="A416" s="9">
        <v>60</v>
      </c>
      <c r="B416" s="8" t="s">
        <v>730</v>
      </c>
      <c r="C416" s="71">
        <v>0</v>
      </c>
      <c r="D416" s="71">
        <v>0</v>
      </c>
      <c r="E416" s="71">
        <v>0</v>
      </c>
      <c r="F416" s="71">
        <v>0</v>
      </c>
      <c r="G416" s="71">
        <v>0</v>
      </c>
      <c r="H416" s="71">
        <v>0</v>
      </c>
      <c r="I416" s="71">
        <v>0</v>
      </c>
      <c r="J416" s="71">
        <v>2</v>
      </c>
      <c r="K416" s="71">
        <v>0</v>
      </c>
      <c r="L416" s="21">
        <f t="shared" si="35"/>
        <v>2</v>
      </c>
      <c r="M416" s="9"/>
      <c r="N416" s="8">
        <f t="shared" si="34"/>
        <v>1</v>
      </c>
      <c r="O416" s="18">
        <f t="shared" si="36"/>
        <v>2</v>
      </c>
    </row>
    <row r="417" spans="1:15" ht="11.25" customHeight="1">
      <c r="A417" s="9">
        <v>61</v>
      </c>
      <c r="B417" s="8" t="s">
        <v>731</v>
      </c>
      <c r="C417" s="71">
        <v>0</v>
      </c>
      <c r="D417" s="71">
        <v>0</v>
      </c>
      <c r="E417" s="71">
        <v>0</v>
      </c>
      <c r="F417" s="71">
        <v>0</v>
      </c>
      <c r="G417" s="71">
        <v>0</v>
      </c>
      <c r="H417" s="71">
        <v>0</v>
      </c>
      <c r="I417" s="71">
        <v>0</v>
      </c>
      <c r="J417" s="71">
        <v>2</v>
      </c>
      <c r="K417" s="71">
        <v>0</v>
      </c>
      <c r="L417" s="21">
        <f t="shared" si="35"/>
        <v>2</v>
      </c>
      <c r="M417" s="9"/>
      <c r="N417" s="8">
        <f t="shared" si="34"/>
        <v>1</v>
      </c>
      <c r="O417" s="18">
        <f t="shared" si="36"/>
        <v>2</v>
      </c>
    </row>
    <row r="418" spans="1:15" ht="11.25" customHeight="1">
      <c r="A418" s="9">
        <v>62</v>
      </c>
      <c r="B418" s="8" t="s">
        <v>670</v>
      </c>
      <c r="C418" s="71">
        <v>0</v>
      </c>
      <c r="D418" s="71">
        <v>0</v>
      </c>
      <c r="E418" s="71">
        <v>0</v>
      </c>
      <c r="F418" s="71">
        <v>1</v>
      </c>
      <c r="G418" s="71">
        <v>0</v>
      </c>
      <c r="H418" s="71">
        <v>0</v>
      </c>
      <c r="I418" s="71">
        <v>0</v>
      </c>
      <c r="J418" s="71">
        <v>0</v>
      </c>
      <c r="K418" s="71">
        <v>0</v>
      </c>
      <c r="L418" s="21">
        <f t="shared" si="35"/>
        <v>1</v>
      </c>
      <c r="M418" s="9"/>
      <c r="N418" s="8">
        <f t="shared" si="34"/>
        <v>1</v>
      </c>
      <c r="O418" s="18">
        <f t="shared" si="36"/>
        <v>1</v>
      </c>
    </row>
    <row r="419" spans="1:15" ht="11.25" customHeight="1">
      <c r="A419" s="9">
        <v>63</v>
      </c>
      <c r="B419" s="8" t="s">
        <v>675</v>
      </c>
      <c r="C419" s="71">
        <v>0</v>
      </c>
      <c r="D419" s="71">
        <v>0</v>
      </c>
      <c r="E419" s="71">
        <v>0</v>
      </c>
      <c r="F419" s="71">
        <v>1</v>
      </c>
      <c r="G419" s="71">
        <v>0</v>
      </c>
      <c r="H419" s="71">
        <v>0</v>
      </c>
      <c r="I419" s="71">
        <v>0</v>
      </c>
      <c r="J419" s="71">
        <v>0</v>
      </c>
      <c r="K419" s="71">
        <v>0</v>
      </c>
      <c r="L419" s="21">
        <f t="shared" si="35"/>
        <v>1</v>
      </c>
      <c r="M419" s="9"/>
      <c r="N419" s="8">
        <f t="shared" si="34"/>
        <v>1</v>
      </c>
      <c r="O419" s="18">
        <f t="shared" si="36"/>
        <v>1</v>
      </c>
    </row>
    <row r="420" spans="1:15" ht="11.25" customHeight="1">
      <c r="A420" s="9"/>
      <c r="C420" s="71"/>
      <c r="D420" s="71"/>
      <c r="E420" s="71"/>
      <c r="F420" s="71"/>
      <c r="G420" s="71"/>
      <c r="H420" s="71"/>
      <c r="I420" s="71"/>
      <c r="J420" s="71"/>
      <c r="K420" s="71"/>
      <c r="L420" s="21"/>
      <c r="M420" s="9"/>
      <c r="O420" s="18"/>
    </row>
    <row r="421" spans="1:15" ht="11.25" customHeight="1">
      <c r="A421" s="9"/>
      <c r="C421" s="71"/>
      <c r="D421" s="71"/>
      <c r="E421" s="71"/>
      <c r="F421" s="71"/>
      <c r="G421" s="71"/>
      <c r="H421" s="71"/>
      <c r="I421" s="71"/>
      <c r="J421" s="71"/>
      <c r="K421" s="71"/>
      <c r="L421" s="21"/>
      <c r="M421" s="9"/>
      <c r="O421" s="18"/>
    </row>
    <row r="422" spans="1:15" ht="11.25" customHeight="1">
      <c r="A422" s="9"/>
      <c r="C422" s="71"/>
      <c r="D422" s="71"/>
      <c r="E422" s="71"/>
      <c r="F422" s="71"/>
      <c r="G422" s="71"/>
      <c r="H422" s="71"/>
      <c r="I422" s="71"/>
      <c r="J422" s="71"/>
      <c r="K422" s="71"/>
      <c r="L422" s="21"/>
      <c r="M422" s="9"/>
      <c r="O422" s="18"/>
    </row>
    <row r="423" spans="1:15" ht="11.25" customHeight="1">
      <c r="A423" s="9"/>
      <c r="C423" s="71"/>
      <c r="D423" s="71"/>
      <c r="E423" s="71"/>
      <c r="F423" s="71"/>
      <c r="G423" s="71"/>
      <c r="H423" s="71"/>
      <c r="I423" s="71"/>
      <c r="J423" s="71"/>
      <c r="K423" s="71"/>
      <c r="L423" s="21"/>
      <c r="M423" s="9"/>
      <c r="O423" s="18"/>
    </row>
    <row r="424" spans="1:15" ht="11.25" customHeight="1">
      <c r="A424" s="9"/>
      <c r="C424" s="71"/>
      <c r="D424" s="71"/>
      <c r="E424" s="71"/>
      <c r="F424" s="71"/>
      <c r="G424" s="71"/>
      <c r="H424" s="71"/>
      <c r="I424" s="71"/>
      <c r="J424" s="71"/>
      <c r="K424" s="71"/>
      <c r="L424" s="21"/>
      <c r="M424" s="9"/>
      <c r="O424" s="18"/>
    </row>
    <row r="425" spans="1:15" ht="11.25" customHeight="1">
      <c r="A425" s="9"/>
      <c r="C425" s="71"/>
      <c r="D425" s="71"/>
      <c r="E425" s="71"/>
      <c r="F425" s="71"/>
      <c r="G425" s="71"/>
      <c r="H425" s="71"/>
      <c r="I425" s="71"/>
      <c r="J425" s="71"/>
      <c r="K425" s="71"/>
      <c r="L425" s="21"/>
      <c r="M425" s="9"/>
      <c r="O425" s="18"/>
    </row>
    <row r="426" spans="1:15" ht="11.25" customHeight="1">
      <c r="A426" s="9"/>
      <c r="C426" s="71"/>
      <c r="D426" s="71"/>
      <c r="E426" s="71"/>
      <c r="F426" s="71"/>
      <c r="G426" s="71"/>
      <c r="H426" s="71"/>
      <c r="I426" s="71"/>
      <c r="J426" s="71"/>
      <c r="K426" s="71"/>
      <c r="L426" s="21"/>
      <c r="M426" s="9"/>
      <c r="O426" s="18"/>
    </row>
    <row r="427" spans="1:15" ht="11.25" customHeight="1">
      <c r="A427" s="9"/>
      <c r="C427" s="71"/>
      <c r="D427" s="71"/>
      <c r="E427" s="71"/>
      <c r="F427" s="71"/>
      <c r="G427" s="71"/>
      <c r="H427" s="71"/>
      <c r="I427" s="71"/>
      <c r="J427" s="71"/>
      <c r="K427" s="71"/>
      <c r="L427" s="21"/>
      <c r="M427" s="9"/>
      <c r="O427" s="18"/>
    </row>
    <row r="428" spans="1:15" ht="11.25" customHeight="1">
      <c r="B428" s="74" t="s">
        <v>646</v>
      </c>
      <c r="C428" s="74"/>
      <c r="D428" s="74"/>
      <c r="E428" s="75"/>
      <c r="F428" s="75"/>
      <c r="G428" s="74"/>
      <c r="H428" s="74"/>
      <c r="I428" s="75"/>
      <c r="J428" s="74"/>
      <c r="K428" s="75"/>
      <c r="L428" s="74"/>
      <c r="M428" s="74"/>
      <c r="N428" s="30"/>
    </row>
    <row r="429" spans="1:15" ht="11.25" customHeight="1">
      <c r="B429" s="30" t="s">
        <v>0</v>
      </c>
      <c r="C429" s="9" t="s">
        <v>620</v>
      </c>
      <c r="D429" s="9" t="s">
        <v>626</v>
      </c>
      <c r="E429" s="9" t="s">
        <v>627</v>
      </c>
      <c r="F429" s="9" t="s">
        <v>621</v>
      </c>
      <c r="G429" s="9" t="s">
        <v>622</v>
      </c>
      <c r="H429" s="9" t="s">
        <v>623</v>
      </c>
      <c r="I429" s="9" t="s">
        <v>624</v>
      </c>
      <c r="J429" s="9" t="s">
        <v>625</v>
      </c>
      <c r="K429" s="9" t="s">
        <v>628</v>
      </c>
      <c r="L429" s="21" t="s">
        <v>1</v>
      </c>
      <c r="M429" s="9" t="s">
        <v>3</v>
      </c>
      <c r="N429" s="9" t="s">
        <v>2</v>
      </c>
      <c r="O429" s="31" t="s">
        <v>4</v>
      </c>
    </row>
    <row r="430" spans="1:15" ht="11.25" customHeight="1">
      <c r="A430" s="9">
        <v>1</v>
      </c>
      <c r="B430" s="30" t="s">
        <v>251</v>
      </c>
      <c r="C430" s="21">
        <v>12</v>
      </c>
      <c r="D430" s="21">
        <v>12</v>
      </c>
      <c r="E430" s="21">
        <v>12</v>
      </c>
      <c r="F430" s="21">
        <v>12</v>
      </c>
      <c r="G430" s="9">
        <v>8</v>
      </c>
      <c r="H430" s="9">
        <v>10</v>
      </c>
      <c r="I430" s="21">
        <v>12</v>
      </c>
      <c r="J430" s="21">
        <v>12</v>
      </c>
      <c r="K430" s="9">
        <v>9</v>
      </c>
      <c r="L430" s="21">
        <f t="shared" ref="L430:L461" si="37">SUM(C430:K430)</f>
        <v>99</v>
      </c>
      <c r="M430" s="9">
        <f>COUNTIF(C430:J430, 12)</f>
        <v>6</v>
      </c>
      <c r="N430" s="8">
        <f t="shared" ref="N430:N461" si="38">COUNT(C430:K430)-COUNTIF(C430:K430,0)</f>
        <v>9</v>
      </c>
      <c r="O430" s="76">
        <f t="shared" ref="O430:O461" si="39">L430/N430</f>
        <v>11</v>
      </c>
    </row>
    <row r="431" spans="1:15" ht="11.25" customHeight="1">
      <c r="A431" s="9">
        <v>2</v>
      </c>
      <c r="B431" s="30" t="s">
        <v>157</v>
      </c>
      <c r="C431" s="9">
        <v>10</v>
      </c>
      <c r="D431" s="9">
        <v>8</v>
      </c>
      <c r="E431" s="9">
        <v>9</v>
      </c>
      <c r="F431" s="9">
        <v>10</v>
      </c>
      <c r="G431" s="9">
        <v>10</v>
      </c>
      <c r="H431" s="21">
        <v>12</v>
      </c>
      <c r="I431" s="9">
        <v>8</v>
      </c>
      <c r="J431" s="9">
        <v>6</v>
      </c>
      <c r="K431" s="9">
        <v>8</v>
      </c>
      <c r="L431" s="21">
        <f t="shared" si="37"/>
        <v>81</v>
      </c>
      <c r="M431" s="9">
        <f>COUNTIF(C431:J431, 12)</f>
        <v>1</v>
      </c>
      <c r="N431" s="8">
        <f t="shared" si="38"/>
        <v>9</v>
      </c>
      <c r="O431" s="76">
        <f t="shared" si="39"/>
        <v>9</v>
      </c>
    </row>
    <row r="432" spans="1:15" ht="11.25" customHeight="1">
      <c r="A432" s="9">
        <v>3</v>
      </c>
      <c r="B432" s="30" t="s">
        <v>171</v>
      </c>
      <c r="C432" s="9">
        <v>10</v>
      </c>
      <c r="D432" s="9">
        <v>8</v>
      </c>
      <c r="E432" s="9">
        <v>9</v>
      </c>
      <c r="F432" s="9">
        <v>10</v>
      </c>
      <c r="G432" s="9">
        <v>10</v>
      </c>
      <c r="H432" s="21">
        <v>12</v>
      </c>
      <c r="I432" s="9">
        <v>8</v>
      </c>
      <c r="J432" s="21">
        <v>6</v>
      </c>
      <c r="K432" s="9">
        <v>8</v>
      </c>
      <c r="L432" s="21">
        <f t="shared" si="37"/>
        <v>81</v>
      </c>
      <c r="M432" s="9">
        <f>COUNTIF(C432:J432, 12)</f>
        <v>1</v>
      </c>
      <c r="N432" s="8">
        <f t="shared" si="38"/>
        <v>9</v>
      </c>
      <c r="O432" s="76">
        <f t="shared" si="39"/>
        <v>9</v>
      </c>
    </row>
    <row r="433" spans="1:15" ht="11.25" customHeight="1">
      <c r="A433" s="9">
        <v>4</v>
      </c>
      <c r="B433" s="8" t="s">
        <v>338</v>
      </c>
      <c r="C433" s="21">
        <v>12</v>
      </c>
      <c r="D433" s="21">
        <v>12</v>
      </c>
      <c r="E433" s="21">
        <v>12</v>
      </c>
      <c r="F433" s="21">
        <v>12</v>
      </c>
      <c r="G433" s="9">
        <v>0</v>
      </c>
      <c r="H433" s="9">
        <v>0</v>
      </c>
      <c r="I433" s="21">
        <v>12</v>
      </c>
      <c r="J433" s="21">
        <v>12</v>
      </c>
      <c r="K433" s="9">
        <v>0</v>
      </c>
      <c r="L433" s="21">
        <f t="shared" si="37"/>
        <v>72</v>
      </c>
      <c r="M433" s="9">
        <f>COUNTIF(C433:J433, 12)</f>
        <v>6</v>
      </c>
      <c r="N433" s="8">
        <f t="shared" si="38"/>
        <v>6</v>
      </c>
      <c r="O433" s="76">
        <f t="shared" si="39"/>
        <v>12</v>
      </c>
    </row>
    <row r="434" spans="1:15" ht="11.25" customHeight="1">
      <c r="A434" s="9">
        <v>5</v>
      </c>
      <c r="B434" s="8" t="s">
        <v>434</v>
      </c>
      <c r="C434" s="9">
        <v>8</v>
      </c>
      <c r="D434" s="9">
        <v>10</v>
      </c>
      <c r="E434" s="9">
        <v>0</v>
      </c>
      <c r="F434" s="9">
        <v>9</v>
      </c>
      <c r="G434" s="9">
        <v>0</v>
      </c>
      <c r="H434" s="9">
        <v>10</v>
      </c>
      <c r="I434" s="9">
        <v>0</v>
      </c>
      <c r="J434" s="9">
        <v>0</v>
      </c>
      <c r="K434" s="21">
        <v>12</v>
      </c>
      <c r="L434" s="21">
        <f t="shared" si="37"/>
        <v>49</v>
      </c>
      <c r="M434" s="9">
        <v>1</v>
      </c>
      <c r="N434" s="8">
        <f t="shared" si="38"/>
        <v>5</v>
      </c>
      <c r="O434" s="76">
        <f t="shared" si="39"/>
        <v>9.8000000000000007</v>
      </c>
    </row>
    <row r="435" spans="1:15" ht="11.25" customHeight="1">
      <c r="A435" s="9">
        <v>6</v>
      </c>
      <c r="B435" s="77" t="s">
        <v>85</v>
      </c>
      <c r="C435" s="9">
        <v>7</v>
      </c>
      <c r="D435" s="9">
        <v>9</v>
      </c>
      <c r="E435" s="9">
        <v>7</v>
      </c>
      <c r="F435" s="9">
        <v>8</v>
      </c>
      <c r="G435" s="9">
        <v>5</v>
      </c>
      <c r="H435" s="9">
        <v>0</v>
      </c>
      <c r="I435" s="9">
        <v>9</v>
      </c>
      <c r="J435" s="9">
        <v>0</v>
      </c>
      <c r="K435" s="9">
        <v>0</v>
      </c>
      <c r="L435" s="21">
        <f t="shared" si="37"/>
        <v>45</v>
      </c>
      <c r="M435" s="9"/>
      <c r="N435" s="8">
        <f t="shared" si="38"/>
        <v>6</v>
      </c>
      <c r="O435" s="76">
        <f t="shared" si="39"/>
        <v>7.5</v>
      </c>
    </row>
    <row r="436" spans="1:15" ht="11.25" customHeight="1">
      <c r="A436" s="9">
        <v>7</v>
      </c>
      <c r="B436" s="8" t="s">
        <v>188</v>
      </c>
      <c r="C436" s="9">
        <v>8</v>
      </c>
      <c r="D436" s="9">
        <v>10</v>
      </c>
      <c r="E436" s="9">
        <v>0</v>
      </c>
      <c r="F436" s="9">
        <v>9</v>
      </c>
      <c r="G436" s="9">
        <v>0</v>
      </c>
      <c r="H436" s="9">
        <v>0</v>
      </c>
      <c r="I436" s="9">
        <v>0</v>
      </c>
      <c r="J436" s="9">
        <v>0</v>
      </c>
      <c r="K436" s="21">
        <v>12</v>
      </c>
      <c r="L436" s="21">
        <f t="shared" si="37"/>
        <v>39</v>
      </c>
      <c r="M436" s="9">
        <v>1</v>
      </c>
      <c r="N436" s="8">
        <f t="shared" si="38"/>
        <v>4</v>
      </c>
      <c r="O436" s="76">
        <f t="shared" si="39"/>
        <v>9.75</v>
      </c>
    </row>
    <row r="437" spans="1:15" ht="11.25" customHeight="1">
      <c r="A437" s="9">
        <v>8</v>
      </c>
      <c r="B437" s="8" t="s">
        <v>454</v>
      </c>
      <c r="C437" s="9">
        <v>5</v>
      </c>
      <c r="D437" s="9">
        <v>0</v>
      </c>
      <c r="E437" s="9">
        <v>8</v>
      </c>
      <c r="F437" s="9">
        <v>0</v>
      </c>
      <c r="G437" s="9">
        <v>9</v>
      </c>
      <c r="H437" s="9">
        <v>0</v>
      </c>
      <c r="I437" s="9">
        <v>7</v>
      </c>
      <c r="J437" s="9">
        <v>6</v>
      </c>
      <c r="K437" s="9">
        <v>0</v>
      </c>
      <c r="L437" s="21">
        <f t="shared" si="37"/>
        <v>35</v>
      </c>
      <c r="M437" s="9"/>
      <c r="N437" s="8">
        <f t="shared" si="38"/>
        <v>5</v>
      </c>
      <c r="O437" s="76">
        <f t="shared" si="39"/>
        <v>7</v>
      </c>
    </row>
    <row r="438" spans="1:15" ht="11.25" customHeight="1">
      <c r="A438" s="9">
        <v>9</v>
      </c>
      <c r="B438" s="77" t="s">
        <v>453</v>
      </c>
      <c r="C438" s="9">
        <v>7</v>
      </c>
      <c r="D438" s="9">
        <v>9</v>
      </c>
      <c r="E438" s="9">
        <v>0</v>
      </c>
      <c r="F438" s="9">
        <v>0</v>
      </c>
      <c r="G438" s="9">
        <v>5</v>
      </c>
      <c r="H438" s="9">
        <v>0</v>
      </c>
      <c r="I438" s="9">
        <v>9</v>
      </c>
      <c r="J438" s="9">
        <v>0</v>
      </c>
      <c r="K438" s="9">
        <v>0</v>
      </c>
      <c r="L438" s="21">
        <f t="shared" si="37"/>
        <v>30</v>
      </c>
      <c r="M438" s="9"/>
      <c r="N438" s="8">
        <f t="shared" si="38"/>
        <v>4</v>
      </c>
      <c r="O438" s="76">
        <f t="shared" si="39"/>
        <v>7.5</v>
      </c>
    </row>
    <row r="439" spans="1:15" ht="11.25" customHeight="1">
      <c r="A439" s="9">
        <v>10</v>
      </c>
      <c r="B439" s="8" t="s">
        <v>207</v>
      </c>
      <c r="C439" s="9">
        <v>6</v>
      </c>
      <c r="D439" s="9">
        <v>0</v>
      </c>
      <c r="E439" s="9">
        <v>10</v>
      </c>
      <c r="F439" s="9">
        <v>0</v>
      </c>
      <c r="G439" s="9">
        <v>4</v>
      </c>
      <c r="H439" s="9">
        <v>0</v>
      </c>
      <c r="I439" s="9">
        <v>10</v>
      </c>
      <c r="J439" s="9">
        <v>0</v>
      </c>
      <c r="K439" s="9">
        <v>0</v>
      </c>
      <c r="L439" s="21">
        <f t="shared" si="37"/>
        <v>30</v>
      </c>
      <c r="M439" s="9"/>
      <c r="N439" s="8">
        <f t="shared" si="38"/>
        <v>4</v>
      </c>
      <c r="O439" s="76">
        <f t="shared" si="39"/>
        <v>7.5</v>
      </c>
    </row>
    <row r="440" spans="1:15" ht="11.25" customHeight="1">
      <c r="A440" s="9">
        <v>11</v>
      </c>
      <c r="B440" s="8" t="s">
        <v>420</v>
      </c>
      <c r="C440" s="9">
        <v>5</v>
      </c>
      <c r="D440" s="9">
        <v>0</v>
      </c>
      <c r="E440" s="9">
        <v>8</v>
      </c>
      <c r="F440" s="9">
        <v>0</v>
      </c>
      <c r="G440" s="9">
        <v>0</v>
      </c>
      <c r="H440" s="9">
        <v>0</v>
      </c>
      <c r="I440" s="9">
        <v>7</v>
      </c>
      <c r="J440" s="9">
        <v>6</v>
      </c>
      <c r="K440" s="9">
        <v>0</v>
      </c>
      <c r="L440" s="21">
        <f t="shared" si="37"/>
        <v>26</v>
      </c>
      <c r="M440" s="9"/>
      <c r="N440" s="8">
        <f t="shared" si="38"/>
        <v>4</v>
      </c>
      <c r="O440" s="76">
        <f t="shared" si="39"/>
        <v>6.5</v>
      </c>
    </row>
    <row r="441" spans="1:15" ht="11.25" customHeight="1">
      <c r="A441" s="9">
        <v>12</v>
      </c>
      <c r="B441" s="8" t="s">
        <v>245</v>
      </c>
      <c r="C441" s="9">
        <v>0</v>
      </c>
      <c r="D441" s="9">
        <v>0</v>
      </c>
      <c r="E441" s="9">
        <v>10</v>
      </c>
      <c r="F441" s="9">
        <v>0</v>
      </c>
      <c r="G441" s="9">
        <v>4</v>
      </c>
      <c r="H441" s="9">
        <v>0</v>
      </c>
      <c r="I441" s="9">
        <v>10</v>
      </c>
      <c r="J441" s="9">
        <v>0</v>
      </c>
      <c r="K441" s="9">
        <v>0</v>
      </c>
      <c r="L441" s="21">
        <f t="shared" si="37"/>
        <v>24</v>
      </c>
      <c r="M441" s="9"/>
      <c r="N441" s="8">
        <f t="shared" si="38"/>
        <v>3</v>
      </c>
      <c r="O441" s="76">
        <f t="shared" si="39"/>
        <v>8</v>
      </c>
    </row>
    <row r="442" spans="1:15" ht="11.25" customHeight="1">
      <c r="A442" s="9">
        <v>13</v>
      </c>
      <c r="B442" s="8" t="s">
        <v>605</v>
      </c>
      <c r="C442" s="9">
        <v>0</v>
      </c>
      <c r="D442" s="9">
        <v>0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9">
        <v>10</v>
      </c>
      <c r="K442" s="9">
        <v>10</v>
      </c>
      <c r="L442" s="21">
        <f t="shared" si="37"/>
        <v>20</v>
      </c>
      <c r="N442" s="8">
        <f t="shared" si="38"/>
        <v>2</v>
      </c>
      <c r="O442" s="76">
        <f t="shared" si="39"/>
        <v>10</v>
      </c>
    </row>
    <row r="443" spans="1:15" ht="11.25" customHeight="1">
      <c r="A443" s="9">
        <v>14</v>
      </c>
      <c r="B443" s="8" t="s">
        <v>239</v>
      </c>
      <c r="C443" s="9">
        <v>0</v>
      </c>
      <c r="D443" s="9">
        <v>0</v>
      </c>
      <c r="E443" s="9">
        <v>0</v>
      </c>
      <c r="F443" s="9">
        <v>0</v>
      </c>
      <c r="G443" s="9">
        <v>0</v>
      </c>
      <c r="H443" s="9">
        <v>0</v>
      </c>
      <c r="I443" s="9">
        <v>0</v>
      </c>
      <c r="J443" s="9">
        <v>10</v>
      </c>
      <c r="K443" s="9">
        <v>10</v>
      </c>
      <c r="L443" s="21">
        <f t="shared" si="37"/>
        <v>20</v>
      </c>
      <c r="N443" s="8">
        <f t="shared" si="38"/>
        <v>2</v>
      </c>
      <c r="O443" s="76">
        <f t="shared" si="39"/>
        <v>10</v>
      </c>
    </row>
    <row r="444" spans="1:15" ht="11.25" customHeight="1">
      <c r="A444" s="9">
        <v>15</v>
      </c>
      <c r="B444" s="8" t="s">
        <v>647</v>
      </c>
      <c r="C444" s="9">
        <v>3</v>
      </c>
      <c r="D444" s="9">
        <v>4</v>
      </c>
      <c r="E444" s="9">
        <v>3</v>
      </c>
      <c r="F444" s="9">
        <v>0</v>
      </c>
      <c r="G444" s="9">
        <v>0</v>
      </c>
      <c r="H444" s="9">
        <v>9</v>
      </c>
      <c r="I444" s="9">
        <v>0</v>
      </c>
      <c r="J444" s="9">
        <v>0</v>
      </c>
      <c r="K444" s="9">
        <v>0</v>
      </c>
      <c r="L444" s="21">
        <f t="shared" si="37"/>
        <v>19</v>
      </c>
      <c r="M444" s="9"/>
      <c r="N444" s="8">
        <f t="shared" si="38"/>
        <v>4</v>
      </c>
      <c r="O444" s="76">
        <f t="shared" si="39"/>
        <v>4.75</v>
      </c>
    </row>
    <row r="445" spans="1:15" ht="11.25" customHeight="1">
      <c r="A445" s="9">
        <v>16</v>
      </c>
      <c r="B445" s="8" t="s">
        <v>613</v>
      </c>
      <c r="C445" s="9">
        <v>3</v>
      </c>
      <c r="D445" s="9">
        <v>4</v>
      </c>
      <c r="E445" s="9">
        <v>3</v>
      </c>
      <c r="F445" s="9">
        <v>0</v>
      </c>
      <c r="G445" s="9">
        <v>0</v>
      </c>
      <c r="H445" s="9">
        <v>9</v>
      </c>
      <c r="I445" s="9">
        <v>0</v>
      </c>
      <c r="J445" s="9">
        <v>0</v>
      </c>
      <c r="K445" s="9">
        <v>0</v>
      </c>
      <c r="L445" s="21">
        <f t="shared" si="37"/>
        <v>19</v>
      </c>
      <c r="M445" s="9"/>
      <c r="N445" s="8">
        <f t="shared" si="38"/>
        <v>4</v>
      </c>
      <c r="O445" s="76">
        <f t="shared" si="39"/>
        <v>4.75</v>
      </c>
    </row>
    <row r="446" spans="1:15" ht="11.25" customHeight="1">
      <c r="A446" s="9">
        <v>17</v>
      </c>
      <c r="B446" s="8" t="s">
        <v>69</v>
      </c>
      <c r="C446" s="9">
        <v>9</v>
      </c>
      <c r="D446" s="9">
        <v>7</v>
      </c>
      <c r="E446" s="9">
        <v>0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21">
        <f t="shared" si="37"/>
        <v>16</v>
      </c>
      <c r="M446" s="9"/>
      <c r="N446" s="8">
        <f t="shared" si="38"/>
        <v>2</v>
      </c>
      <c r="O446" s="76">
        <f t="shared" si="39"/>
        <v>8</v>
      </c>
    </row>
    <row r="447" spans="1:15" ht="11.25" customHeight="1">
      <c r="A447" s="9">
        <v>18</v>
      </c>
      <c r="B447" s="8" t="s">
        <v>30</v>
      </c>
      <c r="C447" s="9">
        <v>9</v>
      </c>
      <c r="D447" s="9">
        <v>7</v>
      </c>
      <c r="E447" s="9">
        <v>0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21">
        <f t="shared" si="37"/>
        <v>16</v>
      </c>
      <c r="M447" s="9"/>
      <c r="N447" s="8">
        <f t="shared" si="38"/>
        <v>2</v>
      </c>
      <c r="O447" s="76">
        <f t="shared" si="39"/>
        <v>8</v>
      </c>
    </row>
    <row r="448" spans="1:15" ht="11.25" customHeight="1">
      <c r="A448" s="9">
        <v>19</v>
      </c>
      <c r="B448" s="8" t="s">
        <v>665</v>
      </c>
      <c r="C448" s="9">
        <v>0</v>
      </c>
      <c r="D448" s="9">
        <v>0</v>
      </c>
      <c r="E448" s="9">
        <v>7</v>
      </c>
      <c r="F448" s="9">
        <v>8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21">
        <f t="shared" si="37"/>
        <v>15</v>
      </c>
      <c r="M448" s="9"/>
      <c r="N448" s="8">
        <f t="shared" si="38"/>
        <v>2</v>
      </c>
      <c r="O448" s="76">
        <f t="shared" si="39"/>
        <v>7.5</v>
      </c>
    </row>
    <row r="449" spans="1:15" ht="11.25" customHeight="1">
      <c r="A449" s="9">
        <v>20</v>
      </c>
      <c r="B449" s="8" t="s">
        <v>238</v>
      </c>
      <c r="C449" s="9">
        <v>0</v>
      </c>
      <c r="D449" s="9">
        <v>6</v>
      </c>
      <c r="E449" s="9">
        <v>4</v>
      </c>
      <c r="F449" s="9">
        <v>0</v>
      </c>
      <c r="G449" s="9">
        <v>0</v>
      </c>
      <c r="H449" s="9">
        <v>0</v>
      </c>
      <c r="I449" s="9">
        <v>0</v>
      </c>
      <c r="J449" s="9">
        <v>3</v>
      </c>
      <c r="K449" s="9">
        <v>0</v>
      </c>
      <c r="L449" s="21">
        <f t="shared" si="37"/>
        <v>13</v>
      </c>
      <c r="M449" s="9"/>
      <c r="N449" s="8">
        <f t="shared" si="38"/>
        <v>3</v>
      </c>
      <c r="O449" s="76">
        <f t="shared" si="39"/>
        <v>4.333333333333333</v>
      </c>
    </row>
    <row r="450" spans="1:15" ht="11.25" customHeight="1">
      <c r="A450" s="9">
        <v>21</v>
      </c>
      <c r="B450" s="8" t="s">
        <v>11</v>
      </c>
      <c r="C450" s="9">
        <v>0</v>
      </c>
      <c r="D450" s="9">
        <v>0</v>
      </c>
      <c r="E450" s="9">
        <v>0</v>
      </c>
      <c r="F450" s="9">
        <v>0</v>
      </c>
      <c r="G450" s="21">
        <v>12</v>
      </c>
      <c r="H450" s="9">
        <v>0</v>
      </c>
      <c r="I450" s="9">
        <v>0</v>
      </c>
      <c r="J450" s="9">
        <v>0</v>
      </c>
      <c r="K450" s="9">
        <v>0</v>
      </c>
      <c r="L450" s="21">
        <f t="shared" si="37"/>
        <v>12</v>
      </c>
      <c r="M450" s="9">
        <f>COUNTIF(C450:J450, 12)</f>
        <v>1</v>
      </c>
      <c r="N450" s="8">
        <f t="shared" si="38"/>
        <v>1</v>
      </c>
      <c r="O450" s="76">
        <f t="shared" si="39"/>
        <v>12</v>
      </c>
    </row>
    <row r="451" spans="1:15" ht="11.25" customHeight="1">
      <c r="A451" s="9">
        <v>22</v>
      </c>
      <c r="B451" s="8" t="s">
        <v>262</v>
      </c>
      <c r="C451" s="9">
        <v>6</v>
      </c>
      <c r="D451" s="9">
        <v>0</v>
      </c>
      <c r="E451" s="9">
        <v>6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21">
        <f t="shared" si="37"/>
        <v>12</v>
      </c>
      <c r="M451" s="9"/>
      <c r="N451" s="8">
        <f t="shared" si="38"/>
        <v>2</v>
      </c>
      <c r="O451" s="76">
        <f t="shared" si="39"/>
        <v>6</v>
      </c>
    </row>
    <row r="452" spans="1:15" ht="11.25" customHeight="1">
      <c r="A452" s="9">
        <v>23</v>
      </c>
      <c r="B452" s="8" t="s">
        <v>536</v>
      </c>
      <c r="C452" s="9">
        <v>0</v>
      </c>
      <c r="D452" s="9">
        <v>0</v>
      </c>
      <c r="E452" s="9">
        <v>5</v>
      </c>
      <c r="F452" s="9">
        <v>0</v>
      </c>
      <c r="G452" s="9">
        <v>7</v>
      </c>
      <c r="H452" s="9">
        <v>0</v>
      </c>
      <c r="I452" s="9">
        <v>0</v>
      </c>
      <c r="J452" s="9">
        <v>0</v>
      </c>
      <c r="K452" s="9">
        <v>0</v>
      </c>
      <c r="L452" s="21">
        <f t="shared" si="37"/>
        <v>12</v>
      </c>
      <c r="M452" s="9"/>
      <c r="N452" s="8">
        <f t="shared" si="38"/>
        <v>2</v>
      </c>
      <c r="O452" s="76">
        <f t="shared" si="39"/>
        <v>6</v>
      </c>
    </row>
    <row r="453" spans="1:15" ht="11.25" customHeight="1">
      <c r="A453" s="9">
        <v>24</v>
      </c>
      <c r="B453" s="8" t="s">
        <v>568</v>
      </c>
      <c r="C453" s="9">
        <v>0</v>
      </c>
      <c r="D453" s="9">
        <v>0</v>
      </c>
      <c r="E453" s="9">
        <v>5</v>
      </c>
      <c r="F453" s="9">
        <v>0</v>
      </c>
      <c r="G453" s="9">
        <v>7</v>
      </c>
      <c r="H453" s="9">
        <v>0</v>
      </c>
      <c r="I453" s="9">
        <v>0</v>
      </c>
      <c r="J453" s="9">
        <v>0</v>
      </c>
      <c r="K453" s="9">
        <v>0</v>
      </c>
      <c r="L453" s="21">
        <f t="shared" si="37"/>
        <v>12</v>
      </c>
      <c r="M453" s="9"/>
      <c r="N453" s="8">
        <f t="shared" si="38"/>
        <v>2</v>
      </c>
      <c r="O453" s="76">
        <f t="shared" si="39"/>
        <v>6</v>
      </c>
    </row>
    <row r="454" spans="1:15" ht="11.25" customHeight="1">
      <c r="A454" s="9">
        <v>25</v>
      </c>
      <c r="B454" s="8" t="s">
        <v>682</v>
      </c>
      <c r="C454" s="9">
        <v>0</v>
      </c>
      <c r="D454" s="9">
        <v>0</v>
      </c>
      <c r="E454" s="9">
        <v>0</v>
      </c>
      <c r="F454" s="9">
        <v>0</v>
      </c>
      <c r="G454" s="9">
        <v>6</v>
      </c>
      <c r="H454" s="9">
        <v>0</v>
      </c>
      <c r="I454" s="9">
        <v>0</v>
      </c>
      <c r="J454" s="9">
        <v>0</v>
      </c>
      <c r="K454" s="9">
        <v>6</v>
      </c>
      <c r="L454" s="21">
        <f t="shared" si="37"/>
        <v>12</v>
      </c>
      <c r="M454" s="9"/>
      <c r="N454" s="8">
        <f t="shared" si="38"/>
        <v>2</v>
      </c>
      <c r="O454" s="76">
        <f t="shared" si="39"/>
        <v>6</v>
      </c>
    </row>
    <row r="455" spans="1:15" ht="11.25" customHeight="1">
      <c r="A455" s="9">
        <v>26</v>
      </c>
      <c r="B455" s="8" t="s">
        <v>681</v>
      </c>
      <c r="C455" s="9">
        <v>0</v>
      </c>
      <c r="D455" s="9">
        <v>0</v>
      </c>
      <c r="E455" s="9">
        <v>0</v>
      </c>
      <c r="F455" s="9">
        <v>0</v>
      </c>
      <c r="G455" s="9">
        <v>6</v>
      </c>
      <c r="H455" s="9">
        <v>0</v>
      </c>
      <c r="I455" s="9">
        <v>0</v>
      </c>
      <c r="J455" s="9">
        <v>0</v>
      </c>
      <c r="K455" s="9">
        <v>6</v>
      </c>
      <c r="L455" s="21">
        <f t="shared" si="37"/>
        <v>12</v>
      </c>
      <c r="M455" s="9"/>
      <c r="N455" s="8">
        <f t="shared" si="38"/>
        <v>2</v>
      </c>
      <c r="O455" s="76">
        <f t="shared" si="39"/>
        <v>6</v>
      </c>
    </row>
    <row r="456" spans="1:15" ht="11.25" customHeight="1">
      <c r="A456" s="9">
        <v>27</v>
      </c>
      <c r="B456" s="8" t="s">
        <v>332</v>
      </c>
      <c r="C456" s="9">
        <v>0</v>
      </c>
      <c r="D456" s="9">
        <v>0</v>
      </c>
      <c r="E456" s="9">
        <v>0</v>
      </c>
      <c r="F456" s="9">
        <v>0</v>
      </c>
      <c r="G456" s="9">
        <v>9</v>
      </c>
      <c r="H456" s="9">
        <v>0</v>
      </c>
      <c r="I456" s="9">
        <v>0</v>
      </c>
      <c r="J456" s="9">
        <v>0</v>
      </c>
      <c r="K456" s="9">
        <v>0</v>
      </c>
      <c r="L456" s="21">
        <f t="shared" si="37"/>
        <v>9</v>
      </c>
      <c r="M456" s="9"/>
      <c r="N456" s="8">
        <f t="shared" si="38"/>
        <v>1</v>
      </c>
      <c r="O456" s="76">
        <f t="shared" si="39"/>
        <v>9</v>
      </c>
    </row>
    <row r="457" spans="1:15" ht="11.25" customHeight="1">
      <c r="A457" s="9">
        <v>28</v>
      </c>
      <c r="B457" s="8" t="s">
        <v>710</v>
      </c>
      <c r="C457" s="9">
        <v>0</v>
      </c>
      <c r="D457" s="9">
        <v>0</v>
      </c>
      <c r="E457" s="9">
        <v>0</v>
      </c>
      <c r="F457" s="9">
        <v>0</v>
      </c>
      <c r="G457" s="9">
        <v>0</v>
      </c>
      <c r="H457" s="9">
        <v>0</v>
      </c>
      <c r="I457" s="9">
        <v>0</v>
      </c>
      <c r="J457" s="9">
        <v>9</v>
      </c>
      <c r="K457" s="9">
        <v>0</v>
      </c>
      <c r="L457" s="21">
        <f t="shared" si="37"/>
        <v>9</v>
      </c>
      <c r="N457" s="8">
        <f t="shared" si="38"/>
        <v>1</v>
      </c>
      <c r="O457" s="76">
        <f t="shared" si="39"/>
        <v>9</v>
      </c>
    </row>
    <row r="458" spans="1:15" ht="11.25" customHeight="1">
      <c r="A458" s="9">
        <v>29</v>
      </c>
      <c r="B458" s="8" t="s">
        <v>708</v>
      </c>
      <c r="C458" s="9">
        <v>0</v>
      </c>
      <c r="D458" s="9">
        <v>0</v>
      </c>
      <c r="E458" s="9">
        <v>0</v>
      </c>
      <c r="F458" s="9">
        <v>0</v>
      </c>
      <c r="G458" s="9">
        <v>0</v>
      </c>
      <c r="H458" s="9">
        <v>0</v>
      </c>
      <c r="I458" s="9">
        <v>0</v>
      </c>
      <c r="J458" s="9">
        <v>9</v>
      </c>
      <c r="K458" s="9">
        <v>0</v>
      </c>
      <c r="L458" s="21">
        <f t="shared" si="37"/>
        <v>9</v>
      </c>
      <c r="N458" s="8">
        <f t="shared" si="38"/>
        <v>1</v>
      </c>
      <c r="O458" s="76">
        <f t="shared" si="39"/>
        <v>9</v>
      </c>
    </row>
    <row r="459" spans="1:15" ht="11.25" customHeight="1">
      <c r="A459" s="9">
        <v>30</v>
      </c>
      <c r="B459" s="8" t="s">
        <v>313</v>
      </c>
      <c r="C459" s="9">
        <v>0</v>
      </c>
      <c r="D459" s="9">
        <v>6</v>
      </c>
      <c r="E459" s="9">
        <v>0</v>
      </c>
      <c r="F459" s="9">
        <v>0</v>
      </c>
      <c r="G459" s="9">
        <v>0</v>
      </c>
      <c r="H459" s="9">
        <v>0</v>
      </c>
      <c r="I459" s="9">
        <v>0</v>
      </c>
      <c r="J459" s="9">
        <v>3</v>
      </c>
      <c r="K459" s="9">
        <v>0</v>
      </c>
      <c r="L459" s="21">
        <f t="shared" si="37"/>
        <v>9</v>
      </c>
      <c r="M459" s="9"/>
      <c r="N459" s="8">
        <f t="shared" si="38"/>
        <v>2</v>
      </c>
      <c r="O459" s="76">
        <f t="shared" si="39"/>
        <v>4.5</v>
      </c>
    </row>
    <row r="460" spans="1:15" ht="11.25" customHeight="1">
      <c r="A460" s="9">
        <v>31</v>
      </c>
      <c r="B460" s="8" t="s">
        <v>250</v>
      </c>
      <c r="C460" s="9">
        <v>0</v>
      </c>
      <c r="D460" s="9">
        <v>0</v>
      </c>
      <c r="E460" s="9">
        <v>0</v>
      </c>
      <c r="F460" s="9">
        <v>0</v>
      </c>
      <c r="G460" s="9">
        <v>8</v>
      </c>
      <c r="H460" s="9">
        <v>0</v>
      </c>
      <c r="I460" s="9">
        <v>0</v>
      </c>
      <c r="J460" s="9">
        <v>0</v>
      </c>
      <c r="K460" s="9">
        <v>0</v>
      </c>
      <c r="L460" s="21">
        <f t="shared" si="37"/>
        <v>8</v>
      </c>
      <c r="M460" s="9"/>
      <c r="N460" s="8">
        <f t="shared" si="38"/>
        <v>1</v>
      </c>
      <c r="O460" s="76">
        <f t="shared" si="39"/>
        <v>8</v>
      </c>
    </row>
    <row r="461" spans="1:15" ht="11.25" customHeight="1">
      <c r="A461" s="9">
        <v>32</v>
      </c>
      <c r="B461" s="8" t="s">
        <v>649</v>
      </c>
      <c r="C461" s="9">
        <v>0</v>
      </c>
      <c r="D461" s="9">
        <v>0</v>
      </c>
      <c r="E461" s="9">
        <v>0</v>
      </c>
      <c r="F461" s="9">
        <v>0</v>
      </c>
      <c r="G461" s="9">
        <v>0</v>
      </c>
      <c r="H461" s="9">
        <v>0</v>
      </c>
      <c r="I461" s="9">
        <v>0</v>
      </c>
      <c r="J461" s="9">
        <v>8</v>
      </c>
      <c r="K461" s="9">
        <v>0</v>
      </c>
      <c r="L461" s="21">
        <f t="shared" si="37"/>
        <v>8</v>
      </c>
      <c r="N461" s="8">
        <f t="shared" si="38"/>
        <v>1</v>
      </c>
      <c r="O461" s="76">
        <f t="shared" si="39"/>
        <v>8</v>
      </c>
    </row>
    <row r="462" spans="1:15" ht="11.25" customHeight="1">
      <c r="A462" s="9">
        <v>33</v>
      </c>
      <c r="B462" s="8" t="s">
        <v>732</v>
      </c>
      <c r="C462" s="9">
        <v>0</v>
      </c>
      <c r="D462" s="9">
        <v>0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9">
        <v>8</v>
      </c>
      <c r="K462" s="9">
        <v>0</v>
      </c>
      <c r="L462" s="21">
        <f t="shared" ref="L462:L489" si="40">SUM(C462:K462)</f>
        <v>8</v>
      </c>
      <c r="N462" s="8">
        <f t="shared" ref="N462:N489" si="41">COUNT(C462:K462)-COUNTIF(C462:K462,0)</f>
        <v>1</v>
      </c>
      <c r="O462" s="76">
        <f t="shared" ref="O462:O489" si="42">L462/N462</f>
        <v>8</v>
      </c>
    </row>
    <row r="463" spans="1:15" ht="11.25" customHeight="1">
      <c r="A463" s="9">
        <v>34</v>
      </c>
      <c r="B463" s="8" t="s">
        <v>674</v>
      </c>
      <c r="C463" s="9">
        <v>0</v>
      </c>
      <c r="D463" s="9">
        <v>0</v>
      </c>
      <c r="E463" s="9">
        <v>0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8</v>
      </c>
      <c r="L463" s="21">
        <f t="shared" si="40"/>
        <v>8</v>
      </c>
      <c r="N463" s="8">
        <f t="shared" si="41"/>
        <v>1</v>
      </c>
      <c r="O463" s="76">
        <f t="shared" si="42"/>
        <v>8</v>
      </c>
    </row>
    <row r="464" spans="1:15" ht="11.25" customHeight="1">
      <c r="A464" s="9">
        <v>35</v>
      </c>
      <c r="B464" s="8" t="s">
        <v>376</v>
      </c>
      <c r="C464" s="9">
        <v>0</v>
      </c>
      <c r="D464" s="9">
        <v>0</v>
      </c>
      <c r="E464" s="9">
        <v>0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7</v>
      </c>
      <c r="L464" s="21">
        <f t="shared" si="40"/>
        <v>7</v>
      </c>
      <c r="N464" s="8">
        <f t="shared" si="41"/>
        <v>1</v>
      </c>
      <c r="O464" s="76">
        <f t="shared" si="42"/>
        <v>7</v>
      </c>
    </row>
    <row r="465" spans="1:20" ht="11.25" customHeight="1">
      <c r="A465" s="9">
        <v>36</v>
      </c>
      <c r="B465" s="8" t="s">
        <v>102</v>
      </c>
      <c r="C465" s="9">
        <v>0</v>
      </c>
      <c r="D465" s="9">
        <v>0</v>
      </c>
      <c r="E465" s="9">
        <v>0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7</v>
      </c>
      <c r="L465" s="21">
        <f t="shared" si="40"/>
        <v>7</v>
      </c>
      <c r="N465" s="8">
        <f t="shared" si="41"/>
        <v>1</v>
      </c>
      <c r="O465" s="76">
        <f t="shared" si="42"/>
        <v>7</v>
      </c>
    </row>
    <row r="466" spans="1:20" ht="11.25" customHeight="1">
      <c r="A466" s="9">
        <v>37</v>
      </c>
      <c r="B466" s="8" t="s">
        <v>203</v>
      </c>
      <c r="C466" s="9">
        <v>0</v>
      </c>
      <c r="D466" s="9">
        <v>0</v>
      </c>
      <c r="E466" s="9">
        <v>6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21">
        <f t="shared" si="40"/>
        <v>6</v>
      </c>
      <c r="M466" s="9"/>
      <c r="N466" s="8">
        <f t="shared" si="41"/>
        <v>1</v>
      </c>
      <c r="O466" s="76">
        <f t="shared" si="42"/>
        <v>6</v>
      </c>
    </row>
    <row r="467" spans="1:20" ht="11.25" customHeight="1">
      <c r="A467" s="9">
        <v>38</v>
      </c>
      <c r="B467" s="8" t="s">
        <v>733</v>
      </c>
      <c r="C467" s="9">
        <v>0</v>
      </c>
      <c r="D467" s="9">
        <v>0</v>
      </c>
      <c r="E467" s="9">
        <v>0</v>
      </c>
      <c r="F467" s="9">
        <v>0</v>
      </c>
      <c r="G467" s="9">
        <v>0</v>
      </c>
      <c r="H467" s="9">
        <v>0</v>
      </c>
      <c r="I467" s="9">
        <v>0</v>
      </c>
      <c r="J467" s="9">
        <v>6</v>
      </c>
      <c r="K467" s="9">
        <v>0</v>
      </c>
      <c r="L467" s="21">
        <f t="shared" si="40"/>
        <v>6</v>
      </c>
      <c r="N467" s="8">
        <f t="shared" si="41"/>
        <v>1</v>
      </c>
      <c r="O467" s="76">
        <f t="shared" si="42"/>
        <v>6</v>
      </c>
    </row>
    <row r="468" spans="1:20" ht="11.25" customHeight="1">
      <c r="A468" s="9">
        <v>39</v>
      </c>
      <c r="B468" s="8" t="s">
        <v>734</v>
      </c>
      <c r="C468" s="9">
        <v>0</v>
      </c>
      <c r="D468" s="9">
        <v>0</v>
      </c>
      <c r="E468" s="9">
        <v>0</v>
      </c>
      <c r="F468" s="9">
        <v>0</v>
      </c>
      <c r="G468" s="9">
        <v>0</v>
      </c>
      <c r="H468" s="9">
        <v>0</v>
      </c>
      <c r="I468" s="9">
        <v>0</v>
      </c>
      <c r="J468" s="9">
        <v>6</v>
      </c>
      <c r="K468" s="9">
        <v>0</v>
      </c>
      <c r="L468" s="21">
        <f t="shared" si="40"/>
        <v>6</v>
      </c>
      <c r="N468" s="8">
        <f t="shared" si="41"/>
        <v>1</v>
      </c>
      <c r="O468" s="76">
        <f t="shared" si="42"/>
        <v>6</v>
      </c>
    </row>
    <row r="469" spans="1:20" ht="11.25" customHeight="1">
      <c r="A469" s="9">
        <v>40</v>
      </c>
      <c r="B469" s="8" t="s">
        <v>735</v>
      </c>
      <c r="C469" s="9">
        <v>0</v>
      </c>
      <c r="D469" s="9">
        <v>0</v>
      </c>
      <c r="E469" s="9">
        <v>0</v>
      </c>
      <c r="F469" s="9">
        <v>0</v>
      </c>
      <c r="G469" s="9">
        <v>0</v>
      </c>
      <c r="H469" s="9">
        <v>0</v>
      </c>
      <c r="I469" s="9">
        <v>0</v>
      </c>
      <c r="J469" s="9">
        <v>6</v>
      </c>
      <c r="K469" s="9">
        <v>0</v>
      </c>
      <c r="L469" s="21">
        <f t="shared" si="40"/>
        <v>6</v>
      </c>
      <c r="N469" s="8">
        <f t="shared" si="41"/>
        <v>1</v>
      </c>
      <c r="O469" s="76">
        <f t="shared" si="42"/>
        <v>6</v>
      </c>
    </row>
    <row r="470" spans="1:20" ht="11.25" customHeight="1">
      <c r="A470" s="9">
        <v>41</v>
      </c>
      <c r="B470" s="8" t="s">
        <v>736</v>
      </c>
      <c r="C470" s="9">
        <v>0</v>
      </c>
      <c r="D470" s="9">
        <v>0</v>
      </c>
      <c r="E470" s="9">
        <v>0</v>
      </c>
      <c r="F470" s="9">
        <v>0</v>
      </c>
      <c r="G470" s="9">
        <v>0</v>
      </c>
      <c r="H470" s="9">
        <v>0</v>
      </c>
      <c r="I470" s="9">
        <v>0</v>
      </c>
      <c r="J470" s="9">
        <v>6</v>
      </c>
      <c r="K470" s="9">
        <v>0</v>
      </c>
      <c r="L470" s="21">
        <f t="shared" si="40"/>
        <v>6</v>
      </c>
      <c r="N470" s="8">
        <f t="shared" si="41"/>
        <v>1</v>
      </c>
      <c r="O470" s="76">
        <f t="shared" si="42"/>
        <v>6</v>
      </c>
    </row>
    <row r="471" spans="1:20" ht="12" customHeight="1">
      <c r="A471" s="9">
        <v>42</v>
      </c>
      <c r="B471" s="8" t="s">
        <v>755</v>
      </c>
      <c r="C471" s="9">
        <v>0</v>
      </c>
      <c r="D471" s="9">
        <v>0</v>
      </c>
      <c r="E471" s="9">
        <v>0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6</v>
      </c>
      <c r="L471" s="21">
        <f t="shared" si="40"/>
        <v>6</v>
      </c>
      <c r="N471" s="8">
        <f t="shared" si="41"/>
        <v>1</v>
      </c>
      <c r="O471" s="76">
        <f t="shared" si="42"/>
        <v>6</v>
      </c>
    </row>
    <row r="472" spans="1:20" ht="12" customHeight="1">
      <c r="A472" s="9">
        <v>43</v>
      </c>
      <c r="B472" s="8" t="s">
        <v>756</v>
      </c>
      <c r="C472" s="9">
        <v>0</v>
      </c>
      <c r="D472" s="9">
        <v>0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6</v>
      </c>
      <c r="L472" s="21">
        <f t="shared" si="40"/>
        <v>6</v>
      </c>
      <c r="N472" s="8">
        <f t="shared" si="41"/>
        <v>1</v>
      </c>
      <c r="O472" s="76">
        <f t="shared" si="42"/>
        <v>6</v>
      </c>
    </row>
    <row r="473" spans="1:20" ht="12" customHeight="1">
      <c r="A473" s="9">
        <v>44</v>
      </c>
      <c r="B473" s="8" t="s">
        <v>650</v>
      </c>
      <c r="C473" s="9">
        <v>0</v>
      </c>
      <c r="D473" s="9">
        <v>5</v>
      </c>
      <c r="E473" s="9">
        <v>0</v>
      </c>
      <c r="F473" s="9">
        <v>0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21">
        <f t="shared" si="40"/>
        <v>5</v>
      </c>
      <c r="M473" s="9"/>
      <c r="N473" s="8">
        <f t="shared" si="41"/>
        <v>1</v>
      </c>
      <c r="O473" s="76">
        <f t="shared" si="42"/>
        <v>5</v>
      </c>
      <c r="Q473" s="10"/>
      <c r="S473" s="9"/>
    </row>
    <row r="474" spans="1:20" ht="12" customHeight="1">
      <c r="A474" s="9">
        <v>45</v>
      </c>
      <c r="B474" s="8" t="s">
        <v>658</v>
      </c>
      <c r="C474" s="9">
        <v>0</v>
      </c>
      <c r="D474" s="9">
        <v>5</v>
      </c>
      <c r="E474" s="9">
        <v>0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21">
        <f t="shared" si="40"/>
        <v>5</v>
      </c>
      <c r="M474" s="9"/>
      <c r="N474" s="8">
        <f t="shared" si="41"/>
        <v>1</v>
      </c>
      <c r="O474" s="76">
        <f t="shared" si="42"/>
        <v>5</v>
      </c>
      <c r="R474" s="9"/>
      <c r="S474" s="9"/>
      <c r="T474" s="9"/>
    </row>
    <row r="475" spans="1:20" ht="12" customHeight="1">
      <c r="A475" s="9">
        <v>46</v>
      </c>
      <c r="B475" s="8" t="s">
        <v>549</v>
      </c>
      <c r="C475" s="9">
        <v>4</v>
      </c>
      <c r="D475" s="9">
        <v>0</v>
      </c>
      <c r="E475" s="9">
        <v>0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21">
        <f t="shared" si="40"/>
        <v>4</v>
      </c>
      <c r="M475" s="9"/>
      <c r="N475" s="8">
        <f t="shared" si="41"/>
        <v>1</v>
      </c>
      <c r="O475" s="76">
        <f t="shared" si="42"/>
        <v>4</v>
      </c>
      <c r="Q475" s="10"/>
      <c r="S475" s="9"/>
      <c r="T475" s="9"/>
    </row>
    <row r="476" spans="1:20" ht="12" customHeight="1">
      <c r="A476" s="9">
        <v>47</v>
      </c>
      <c r="B476" s="8" t="s">
        <v>569</v>
      </c>
      <c r="C476" s="9">
        <v>4</v>
      </c>
      <c r="D476" s="9">
        <v>0</v>
      </c>
      <c r="E476" s="9">
        <v>0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21">
        <f t="shared" si="40"/>
        <v>4</v>
      </c>
      <c r="M476" s="9"/>
      <c r="N476" s="8">
        <f t="shared" si="41"/>
        <v>1</v>
      </c>
      <c r="O476" s="76">
        <f t="shared" si="42"/>
        <v>4</v>
      </c>
      <c r="Q476" s="10"/>
      <c r="S476" s="9"/>
      <c r="T476" s="9"/>
    </row>
    <row r="477" spans="1:20" ht="12" customHeight="1">
      <c r="A477" s="9">
        <v>48</v>
      </c>
      <c r="B477" s="8" t="s">
        <v>358</v>
      </c>
      <c r="C477" s="9">
        <v>0</v>
      </c>
      <c r="D477" s="9">
        <v>0</v>
      </c>
      <c r="E477" s="9">
        <v>4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21">
        <f t="shared" si="40"/>
        <v>4</v>
      </c>
      <c r="M477" s="9"/>
      <c r="N477" s="8">
        <f t="shared" si="41"/>
        <v>1</v>
      </c>
      <c r="O477" s="76">
        <f t="shared" si="42"/>
        <v>4</v>
      </c>
      <c r="Q477" s="10"/>
      <c r="S477" s="9"/>
      <c r="T477" s="9"/>
    </row>
    <row r="478" spans="1:20" ht="12" customHeight="1">
      <c r="A478" s="9">
        <v>49</v>
      </c>
      <c r="B478" s="8" t="s">
        <v>737</v>
      </c>
      <c r="C478" s="9">
        <v>0</v>
      </c>
      <c r="D478" s="9">
        <v>0</v>
      </c>
      <c r="E478" s="9">
        <v>0</v>
      </c>
      <c r="F478" s="9">
        <v>0</v>
      </c>
      <c r="G478" s="9">
        <v>0</v>
      </c>
      <c r="H478" s="9">
        <v>0</v>
      </c>
      <c r="I478" s="9">
        <v>0</v>
      </c>
      <c r="J478" s="9">
        <v>3</v>
      </c>
      <c r="K478" s="9">
        <v>0</v>
      </c>
      <c r="L478" s="21">
        <f t="shared" si="40"/>
        <v>3</v>
      </c>
      <c r="N478" s="8">
        <f t="shared" si="41"/>
        <v>1</v>
      </c>
      <c r="O478" s="76">
        <f t="shared" si="42"/>
        <v>3</v>
      </c>
      <c r="Q478" s="10"/>
      <c r="S478" s="9"/>
      <c r="T478" s="9"/>
    </row>
    <row r="479" spans="1:20" ht="12" customHeight="1">
      <c r="A479" s="9">
        <v>50</v>
      </c>
      <c r="B479" s="8" t="s">
        <v>738</v>
      </c>
      <c r="C479" s="9">
        <v>0</v>
      </c>
      <c r="D479" s="9">
        <v>0</v>
      </c>
      <c r="E479" s="9">
        <v>0</v>
      </c>
      <c r="F479" s="9">
        <v>0</v>
      </c>
      <c r="G479" s="9">
        <v>0</v>
      </c>
      <c r="H479" s="9">
        <v>0</v>
      </c>
      <c r="I479" s="9">
        <v>0</v>
      </c>
      <c r="J479" s="9">
        <v>3</v>
      </c>
      <c r="K479" s="9">
        <v>0</v>
      </c>
      <c r="L479" s="21">
        <f t="shared" si="40"/>
        <v>3</v>
      </c>
      <c r="N479" s="8">
        <f t="shared" si="41"/>
        <v>1</v>
      </c>
      <c r="O479" s="76">
        <f t="shared" si="42"/>
        <v>3</v>
      </c>
      <c r="Q479" s="10"/>
      <c r="S479" s="9"/>
      <c r="T479" s="9"/>
    </row>
    <row r="480" spans="1:20" ht="12" customHeight="1">
      <c r="A480" s="9">
        <v>51</v>
      </c>
      <c r="B480" s="8" t="s">
        <v>739</v>
      </c>
      <c r="C480" s="9">
        <v>0</v>
      </c>
      <c r="D480" s="9">
        <v>0</v>
      </c>
      <c r="E480" s="9">
        <v>0</v>
      </c>
      <c r="F480" s="9">
        <v>0</v>
      </c>
      <c r="G480" s="9">
        <v>0</v>
      </c>
      <c r="H480" s="9">
        <v>0</v>
      </c>
      <c r="I480" s="9">
        <v>0</v>
      </c>
      <c r="J480" s="9">
        <v>3</v>
      </c>
      <c r="K480" s="9">
        <v>0</v>
      </c>
      <c r="L480" s="21">
        <f t="shared" si="40"/>
        <v>3</v>
      </c>
      <c r="N480" s="8">
        <f t="shared" si="41"/>
        <v>1</v>
      </c>
      <c r="O480" s="76">
        <f t="shared" si="42"/>
        <v>3</v>
      </c>
      <c r="Q480" s="10"/>
      <c r="S480" s="9"/>
      <c r="T480" s="9"/>
    </row>
    <row r="481" spans="1:20" ht="12" customHeight="1">
      <c r="A481" s="9">
        <v>52</v>
      </c>
      <c r="B481" s="8" t="s">
        <v>740</v>
      </c>
      <c r="C481" s="9">
        <v>0</v>
      </c>
      <c r="D481" s="9">
        <v>0</v>
      </c>
      <c r="E481" s="9">
        <v>0</v>
      </c>
      <c r="F481" s="9">
        <v>0</v>
      </c>
      <c r="G481" s="9">
        <v>0</v>
      </c>
      <c r="H481" s="9">
        <v>0</v>
      </c>
      <c r="I481" s="9">
        <v>0</v>
      </c>
      <c r="J481" s="9">
        <v>3</v>
      </c>
      <c r="K481" s="9">
        <v>0</v>
      </c>
      <c r="L481" s="21">
        <f t="shared" si="40"/>
        <v>3</v>
      </c>
      <c r="N481" s="8">
        <f t="shared" si="41"/>
        <v>1</v>
      </c>
      <c r="O481" s="76">
        <f t="shared" si="42"/>
        <v>3</v>
      </c>
      <c r="Q481" s="10"/>
      <c r="S481" s="9"/>
      <c r="T481" s="9"/>
    </row>
    <row r="482" spans="1:20" ht="12" customHeight="1">
      <c r="A482" s="9">
        <v>53</v>
      </c>
      <c r="B482" s="8" t="s">
        <v>709</v>
      </c>
      <c r="C482" s="9">
        <v>0</v>
      </c>
      <c r="D482" s="9">
        <v>0</v>
      </c>
      <c r="E482" s="9">
        <v>0</v>
      </c>
      <c r="F482" s="9">
        <v>0</v>
      </c>
      <c r="G482" s="9">
        <v>0</v>
      </c>
      <c r="H482" s="9">
        <v>0</v>
      </c>
      <c r="I482" s="9">
        <v>0</v>
      </c>
      <c r="J482" s="9">
        <v>3</v>
      </c>
      <c r="K482" s="9">
        <v>0</v>
      </c>
      <c r="L482" s="21">
        <f t="shared" si="40"/>
        <v>3</v>
      </c>
      <c r="N482" s="8">
        <f t="shared" si="41"/>
        <v>1</v>
      </c>
      <c r="O482" s="76">
        <f t="shared" si="42"/>
        <v>3</v>
      </c>
      <c r="Q482" s="10"/>
      <c r="S482" s="9"/>
      <c r="T482" s="9"/>
    </row>
    <row r="483" spans="1:20" ht="12" customHeight="1">
      <c r="A483" s="9">
        <v>54</v>
      </c>
      <c r="B483" s="8" t="s">
        <v>741</v>
      </c>
      <c r="C483" s="9">
        <v>0</v>
      </c>
      <c r="D483" s="9">
        <v>0</v>
      </c>
      <c r="E483" s="9">
        <v>0</v>
      </c>
      <c r="F483" s="9">
        <v>0</v>
      </c>
      <c r="G483" s="9">
        <v>0</v>
      </c>
      <c r="H483" s="9">
        <v>0</v>
      </c>
      <c r="I483" s="9">
        <v>0</v>
      </c>
      <c r="J483" s="9">
        <v>3</v>
      </c>
      <c r="K483" s="9">
        <v>0</v>
      </c>
      <c r="L483" s="21">
        <f t="shared" si="40"/>
        <v>3</v>
      </c>
      <c r="N483" s="8">
        <f t="shared" si="41"/>
        <v>1</v>
      </c>
      <c r="O483" s="76">
        <f t="shared" si="42"/>
        <v>3</v>
      </c>
    </row>
    <row r="484" spans="1:20" ht="12" customHeight="1">
      <c r="A484" s="9">
        <v>55</v>
      </c>
      <c r="B484" s="8" t="s">
        <v>742</v>
      </c>
      <c r="C484" s="9">
        <v>0</v>
      </c>
      <c r="D484" s="9">
        <v>0</v>
      </c>
      <c r="E484" s="9">
        <v>0</v>
      </c>
      <c r="F484" s="9">
        <v>0</v>
      </c>
      <c r="G484" s="9">
        <v>0</v>
      </c>
      <c r="H484" s="9">
        <v>0</v>
      </c>
      <c r="I484" s="9">
        <v>0</v>
      </c>
      <c r="J484" s="9">
        <v>3</v>
      </c>
      <c r="K484" s="9">
        <v>0</v>
      </c>
      <c r="L484" s="21">
        <f t="shared" si="40"/>
        <v>3</v>
      </c>
      <c r="N484" s="8">
        <f t="shared" si="41"/>
        <v>1</v>
      </c>
      <c r="O484" s="76">
        <f t="shared" si="42"/>
        <v>3</v>
      </c>
    </row>
    <row r="485" spans="1:20" ht="12" customHeight="1">
      <c r="A485" s="9">
        <v>56</v>
      </c>
      <c r="B485" s="8" t="s">
        <v>743</v>
      </c>
      <c r="C485" s="9">
        <v>0</v>
      </c>
      <c r="D485" s="9">
        <v>0</v>
      </c>
      <c r="E485" s="9">
        <v>0</v>
      </c>
      <c r="F485" s="9">
        <v>0</v>
      </c>
      <c r="G485" s="9">
        <v>0</v>
      </c>
      <c r="H485" s="9">
        <v>0</v>
      </c>
      <c r="I485" s="9">
        <v>0</v>
      </c>
      <c r="J485" s="9">
        <v>3</v>
      </c>
      <c r="K485" s="9">
        <v>0</v>
      </c>
      <c r="L485" s="21">
        <f t="shared" si="40"/>
        <v>3</v>
      </c>
      <c r="N485" s="8">
        <f t="shared" si="41"/>
        <v>1</v>
      </c>
      <c r="O485" s="76">
        <f t="shared" si="42"/>
        <v>3</v>
      </c>
    </row>
    <row r="486" spans="1:20" ht="12" customHeight="1">
      <c r="A486" s="9">
        <v>57</v>
      </c>
      <c r="B486" s="8" t="s">
        <v>744</v>
      </c>
      <c r="C486" s="9">
        <v>0</v>
      </c>
      <c r="D486" s="9">
        <v>0</v>
      </c>
      <c r="E486" s="9">
        <v>0</v>
      </c>
      <c r="F486" s="9">
        <v>0</v>
      </c>
      <c r="G486" s="9">
        <v>0</v>
      </c>
      <c r="H486" s="9">
        <v>0</v>
      </c>
      <c r="I486" s="9">
        <v>0</v>
      </c>
      <c r="J486" s="9">
        <v>3</v>
      </c>
      <c r="K486" s="9">
        <v>0</v>
      </c>
      <c r="L486" s="21">
        <f t="shared" si="40"/>
        <v>3</v>
      </c>
      <c r="N486" s="8">
        <f t="shared" si="41"/>
        <v>1</v>
      </c>
      <c r="O486" s="76">
        <f t="shared" si="42"/>
        <v>3</v>
      </c>
    </row>
    <row r="487" spans="1:20" ht="12" customHeight="1">
      <c r="A487" s="9">
        <v>58</v>
      </c>
      <c r="B487" s="8" t="s">
        <v>730</v>
      </c>
      <c r="C487" s="9">
        <v>0</v>
      </c>
      <c r="D487" s="9">
        <v>0</v>
      </c>
      <c r="E487" s="9">
        <v>0</v>
      </c>
      <c r="F487" s="9">
        <v>0</v>
      </c>
      <c r="G487" s="9">
        <v>0</v>
      </c>
      <c r="H487" s="9">
        <v>0</v>
      </c>
      <c r="I487" s="9">
        <v>0</v>
      </c>
      <c r="J487" s="9">
        <v>3</v>
      </c>
      <c r="K487" s="9">
        <v>0</v>
      </c>
      <c r="L487" s="21">
        <f t="shared" si="40"/>
        <v>3</v>
      </c>
      <c r="N487" s="8">
        <f t="shared" si="41"/>
        <v>1</v>
      </c>
      <c r="O487" s="76">
        <f t="shared" si="42"/>
        <v>3</v>
      </c>
    </row>
    <row r="488" spans="1:20" ht="12" customHeight="1">
      <c r="A488" s="9">
        <v>59</v>
      </c>
      <c r="B488" s="8" t="s">
        <v>745</v>
      </c>
      <c r="C488" s="9">
        <v>0</v>
      </c>
      <c r="D488" s="9">
        <v>0</v>
      </c>
      <c r="E488" s="9">
        <v>0</v>
      </c>
      <c r="F488" s="9">
        <v>0</v>
      </c>
      <c r="G488" s="9">
        <v>0</v>
      </c>
      <c r="H488" s="9">
        <v>0</v>
      </c>
      <c r="I488" s="9">
        <v>0</v>
      </c>
      <c r="J488" s="9">
        <v>3</v>
      </c>
      <c r="K488" s="9">
        <v>0</v>
      </c>
      <c r="L488" s="21">
        <f t="shared" si="40"/>
        <v>3</v>
      </c>
      <c r="N488" s="8">
        <f t="shared" si="41"/>
        <v>1</v>
      </c>
      <c r="O488" s="76">
        <f t="shared" si="42"/>
        <v>3</v>
      </c>
    </row>
    <row r="489" spans="1:20" ht="12" customHeight="1">
      <c r="A489" s="9">
        <v>60</v>
      </c>
      <c r="B489" s="8" t="s">
        <v>746</v>
      </c>
      <c r="C489" s="9">
        <v>0</v>
      </c>
      <c r="D489" s="9">
        <v>0</v>
      </c>
      <c r="E489" s="9">
        <v>0</v>
      </c>
      <c r="F489" s="9">
        <v>0</v>
      </c>
      <c r="G489" s="9">
        <v>0</v>
      </c>
      <c r="H489" s="9">
        <v>0</v>
      </c>
      <c r="I489" s="9">
        <v>0</v>
      </c>
      <c r="J489" s="9">
        <v>3</v>
      </c>
      <c r="K489" s="9">
        <v>0</v>
      </c>
      <c r="L489" s="21">
        <f t="shared" si="40"/>
        <v>3</v>
      </c>
      <c r="N489" s="8">
        <f t="shared" si="41"/>
        <v>1</v>
      </c>
      <c r="O489" s="76">
        <f t="shared" si="42"/>
        <v>3</v>
      </c>
    </row>
  </sheetData>
  <sortState xmlns:xlrd2="http://schemas.microsoft.com/office/spreadsheetml/2017/richdata2" ref="B431:O490">
    <sortCondition descending="1" ref="L431:L490"/>
    <sortCondition descending="1" ref="M431:M490"/>
    <sortCondition descending="1" ref="O431:O490"/>
  </sortState>
  <mergeCells count="1">
    <mergeCell ref="D2:K3"/>
  </mergeCells>
  <pageMargins left="0.23622047244094491" right="0.23622047244094491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302"/>
  <sheetViews>
    <sheetView workbookViewId="0">
      <selection activeCell="F21" sqref="F21"/>
    </sheetView>
  </sheetViews>
  <sheetFormatPr defaultRowHeight="12"/>
  <cols>
    <col min="1" max="1" width="4" style="10" customWidth="1"/>
    <col min="2" max="2" width="21.42578125" style="8" customWidth="1"/>
    <col min="3" max="4" width="4.7109375" style="8" customWidth="1"/>
    <col min="5" max="5" width="4.5703125" style="9" customWidth="1"/>
    <col min="6" max="7" width="4.7109375" style="9" customWidth="1"/>
    <col min="8" max="8" width="4.7109375" style="8" customWidth="1"/>
    <col min="9" max="9" width="4.7109375" style="9" customWidth="1"/>
    <col min="10" max="11" width="4.7109375" style="8" customWidth="1"/>
    <col min="12" max="13" width="4.7109375" style="9" customWidth="1"/>
    <col min="14" max="14" width="4" style="8" bestFit="1" customWidth="1"/>
    <col min="15" max="15" width="3.28515625" style="8" customWidth="1"/>
    <col min="16" max="16" width="3.140625" style="8" customWidth="1"/>
    <col min="17" max="17" width="6.28515625" style="8" customWidth="1"/>
    <col min="18" max="18" width="3.42578125" style="8" customWidth="1"/>
    <col min="19" max="19" width="19.5703125" style="8" customWidth="1"/>
    <col min="20" max="20" width="5.85546875" style="8" customWidth="1"/>
    <col min="21" max="21" width="6.7109375" style="8" customWidth="1"/>
    <col min="22" max="16384" width="9.140625" style="8"/>
  </cols>
  <sheetData>
    <row r="2" spans="1:19" ht="12" customHeight="1">
      <c r="D2" s="107" t="s">
        <v>531</v>
      </c>
      <c r="E2" s="107"/>
      <c r="F2" s="107"/>
      <c r="G2" s="107"/>
      <c r="H2" s="107"/>
      <c r="I2" s="107"/>
      <c r="J2" s="107"/>
      <c r="K2" s="107"/>
      <c r="L2" s="107"/>
      <c r="M2" s="107"/>
    </row>
    <row r="3" spans="1:19" ht="12" customHeight="1"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9" ht="12" customHeight="1">
      <c r="B4" s="74" t="s">
        <v>559</v>
      </c>
      <c r="C4" s="74"/>
      <c r="D4" s="74"/>
      <c r="E4" s="75"/>
      <c r="F4" s="75"/>
      <c r="G4" s="74"/>
      <c r="H4" s="74"/>
      <c r="I4" s="75"/>
      <c r="J4" s="74"/>
      <c r="K4" s="74"/>
      <c r="L4" s="74"/>
      <c r="M4" s="74"/>
      <c r="N4" s="74"/>
      <c r="O4" s="74"/>
      <c r="P4" s="74"/>
      <c r="Q4" s="30"/>
    </row>
    <row r="5" spans="1:19" ht="12" customHeight="1">
      <c r="B5" s="30" t="s">
        <v>0</v>
      </c>
      <c r="C5" s="9" t="s">
        <v>504</v>
      </c>
      <c r="D5" s="9" t="s">
        <v>505</v>
      </c>
      <c r="E5" s="9" t="s">
        <v>506</v>
      </c>
      <c r="F5" s="9" t="s">
        <v>507</v>
      </c>
      <c r="G5" s="9" t="s">
        <v>508</v>
      </c>
      <c r="H5" s="9" t="s">
        <v>565</v>
      </c>
      <c r="I5" s="9" t="s">
        <v>509</v>
      </c>
      <c r="J5" s="9" t="s">
        <v>510</v>
      </c>
      <c r="K5" s="9" t="s">
        <v>582</v>
      </c>
      <c r="L5" s="9" t="s">
        <v>511</v>
      </c>
      <c r="M5" s="9" t="s">
        <v>512</v>
      </c>
      <c r="N5" s="21" t="s">
        <v>1</v>
      </c>
      <c r="O5" s="9" t="s">
        <v>3</v>
      </c>
      <c r="P5" s="9" t="s">
        <v>2</v>
      </c>
      <c r="Q5" s="31" t="s">
        <v>4</v>
      </c>
      <c r="S5" s="14"/>
    </row>
    <row r="6" spans="1:19" ht="12" customHeight="1">
      <c r="A6" s="9">
        <v>1</v>
      </c>
      <c r="B6" s="30" t="s">
        <v>21</v>
      </c>
      <c r="C6" s="69">
        <v>12</v>
      </c>
      <c r="D6" s="69">
        <v>12</v>
      </c>
      <c r="E6" s="69">
        <v>12</v>
      </c>
      <c r="F6" s="69">
        <v>12</v>
      </c>
      <c r="G6" s="69">
        <v>12</v>
      </c>
      <c r="H6" s="70">
        <v>10</v>
      </c>
      <c r="I6" s="70">
        <v>10</v>
      </c>
      <c r="J6" s="70">
        <v>8</v>
      </c>
      <c r="K6" s="70">
        <v>0</v>
      </c>
      <c r="L6" s="70">
        <v>10</v>
      </c>
      <c r="M6" s="86">
        <v>9</v>
      </c>
      <c r="N6" s="21">
        <f t="shared" ref="N6:N37" si="0">SUM(C6:M6)</f>
        <v>107</v>
      </c>
      <c r="O6" s="9">
        <v>5</v>
      </c>
      <c r="P6" s="8">
        <v>10</v>
      </c>
      <c r="Q6" s="18">
        <f t="shared" ref="Q6:Q37" si="1">N6/P6</f>
        <v>10.7</v>
      </c>
      <c r="S6" s="14"/>
    </row>
    <row r="7" spans="1:19" ht="12" customHeight="1">
      <c r="A7" s="9">
        <v>2</v>
      </c>
      <c r="B7" s="30" t="s">
        <v>405</v>
      </c>
      <c r="C7" s="70">
        <v>8</v>
      </c>
      <c r="D7" s="70">
        <v>4</v>
      </c>
      <c r="E7" s="70">
        <v>4</v>
      </c>
      <c r="F7" s="70">
        <v>8</v>
      </c>
      <c r="G7" s="70">
        <v>9</v>
      </c>
      <c r="H7" s="70">
        <v>0</v>
      </c>
      <c r="I7" s="70">
        <v>8</v>
      </c>
      <c r="J7" s="69">
        <v>12</v>
      </c>
      <c r="K7" s="70">
        <v>10</v>
      </c>
      <c r="L7" s="70">
        <v>7</v>
      </c>
      <c r="M7" s="86">
        <v>10</v>
      </c>
      <c r="N7" s="21">
        <f t="shared" si="0"/>
        <v>80</v>
      </c>
      <c r="O7" s="9">
        <v>1</v>
      </c>
      <c r="P7" s="8">
        <v>10</v>
      </c>
      <c r="Q7" s="18">
        <f t="shared" si="1"/>
        <v>8</v>
      </c>
      <c r="S7" s="14"/>
    </row>
    <row r="8" spans="1:19" ht="12" customHeight="1">
      <c r="A8" s="9">
        <v>3</v>
      </c>
      <c r="B8" s="30" t="s">
        <v>14</v>
      </c>
      <c r="C8" s="70">
        <v>5</v>
      </c>
      <c r="D8" s="70">
        <v>10</v>
      </c>
      <c r="E8" s="70">
        <v>9</v>
      </c>
      <c r="F8" s="70">
        <v>10</v>
      </c>
      <c r="G8" s="70">
        <v>10</v>
      </c>
      <c r="H8" s="69">
        <v>12</v>
      </c>
      <c r="I8" s="70">
        <v>3</v>
      </c>
      <c r="J8" s="70">
        <v>6</v>
      </c>
      <c r="K8" s="70">
        <v>0</v>
      </c>
      <c r="L8" s="70">
        <v>0</v>
      </c>
      <c r="M8" s="86">
        <v>2</v>
      </c>
      <c r="N8" s="21">
        <f t="shared" si="0"/>
        <v>67</v>
      </c>
      <c r="O8" s="9">
        <v>1</v>
      </c>
      <c r="P8" s="8">
        <v>9</v>
      </c>
      <c r="Q8" s="18">
        <f t="shared" si="1"/>
        <v>7.4444444444444446</v>
      </c>
      <c r="S8" s="14"/>
    </row>
    <row r="9" spans="1:19" ht="12" customHeight="1">
      <c r="A9" s="9">
        <v>4</v>
      </c>
      <c r="B9" s="8" t="s">
        <v>6</v>
      </c>
      <c r="C9" s="70">
        <v>10</v>
      </c>
      <c r="D9" s="70">
        <v>8</v>
      </c>
      <c r="E9" s="70">
        <v>0</v>
      </c>
      <c r="F9" s="70">
        <v>5</v>
      </c>
      <c r="G9" s="70">
        <v>5</v>
      </c>
      <c r="H9" s="70">
        <v>0</v>
      </c>
      <c r="I9" s="69">
        <v>12</v>
      </c>
      <c r="J9" s="70">
        <v>0</v>
      </c>
      <c r="K9" s="69">
        <v>12</v>
      </c>
      <c r="L9" s="70">
        <v>0</v>
      </c>
      <c r="M9" s="86">
        <v>6</v>
      </c>
      <c r="N9" s="21">
        <f t="shared" si="0"/>
        <v>58</v>
      </c>
      <c r="O9" s="9">
        <v>2</v>
      </c>
      <c r="P9" s="8">
        <v>7</v>
      </c>
      <c r="Q9" s="18">
        <f t="shared" si="1"/>
        <v>8.2857142857142865</v>
      </c>
      <c r="S9" s="14"/>
    </row>
    <row r="10" spans="1:19" ht="12" customHeight="1">
      <c r="A10" s="9">
        <v>5</v>
      </c>
      <c r="B10" s="8" t="s">
        <v>44</v>
      </c>
      <c r="C10" s="70">
        <v>4</v>
      </c>
      <c r="D10" s="70">
        <v>9</v>
      </c>
      <c r="E10" s="70">
        <v>5</v>
      </c>
      <c r="F10" s="70">
        <v>3</v>
      </c>
      <c r="G10" s="70">
        <v>0</v>
      </c>
      <c r="H10" s="70">
        <v>7</v>
      </c>
      <c r="I10" s="70">
        <v>0</v>
      </c>
      <c r="J10" s="70">
        <v>7</v>
      </c>
      <c r="K10" s="70">
        <v>0</v>
      </c>
      <c r="L10" s="70">
        <v>9</v>
      </c>
      <c r="M10" s="86">
        <v>2</v>
      </c>
      <c r="N10" s="21">
        <f t="shared" si="0"/>
        <v>46</v>
      </c>
      <c r="O10" s="9"/>
      <c r="P10" s="8">
        <v>8</v>
      </c>
      <c r="Q10" s="18">
        <f t="shared" si="1"/>
        <v>5.75</v>
      </c>
      <c r="S10" s="14"/>
    </row>
    <row r="11" spans="1:19" ht="12" customHeight="1">
      <c r="A11" s="9">
        <v>6</v>
      </c>
      <c r="B11" s="8" t="s">
        <v>8</v>
      </c>
      <c r="C11" s="70">
        <v>2</v>
      </c>
      <c r="D11" s="70">
        <v>3</v>
      </c>
      <c r="E11" s="70">
        <v>3</v>
      </c>
      <c r="F11" s="70">
        <v>3</v>
      </c>
      <c r="G11" s="70">
        <v>3</v>
      </c>
      <c r="H11" s="70">
        <v>3</v>
      </c>
      <c r="I11" s="70">
        <v>3</v>
      </c>
      <c r="J11" s="70">
        <v>9</v>
      </c>
      <c r="K11" s="70">
        <v>4</v>
      </c>
      <c r="L11" s="70">
        <v>4</v>
      </c>
      <c r="M11" s="86">
        <v>3</v>
      </c>
      <c r="N11" s="21">
        <f t="shared" si="0"/>
        <v>40</v>
      </c>
      <c r="O11" s="9"/>
      <c r="P11" s="8">
        <v>11</v>
      </c>
      <c r="Q11" s="18">
        <f t="shared" si="1"/>
        <v>3.6363636363636362</v>
      </c>
      <c r="S11" s="14"/>
    </row>
    <row r="12" spans="1:19" ht="12" customHeight="1">
      <c r="A12" s="9">
        <v>7</v>
      </c>
      <c r="B12" s="8" t="s">
        <v>444</v>
      </c>
      <c r="C12" s="70">
        <v>3</v>
      </c>
      <c r="D12" s="70">
        <v>6</v>
      </c>
      <c r="E12" s="70">
        <v>3</v>
      </c>
      <c r="F12" s="70">
        <v>3</v>
      </c>
      <c r="G12" s="70">
        <v>0</v>
      </c>
      <c r="H12" s="70">
        <v>3</v>
      </c>
      <c r="I12" s="70">
        <v>3</v>
      </c>
      <c r="J12" s="70">
        <v>0</v>
      </c>
      <c r="K12" s="70">
        <v>9</v>
      </c>
      <c r="L12" s="70">
        <v>3</v>
      </c>
      <c r="M12" s="86">
        <v>6</v>
      </c>
      <c r="N12" s="21">
        <f t="shared" si="0"/>
        <v>39</v>
      </c>
      <c r="O12" s="9"/>
      <c r="P12" s="8">
        <v>9</v>
      </c>
      <c r="Q12" s="18">
        <f t="shared" si="1"/>
        <v>4.333333333333333</v>
      </c>
      <c r="S12" s="14"/>
    </row>
    <row r="13" spans="1:19" ht="12" customHeight="1">
      <c r="A13" s="9">
        <v>8</v>
      </c>
      <c r="B13" s="8" t="s">
        <v>65</v>
      </c>
      <c r="C13" s="70">
        <v>3</v>
      </c>
      <c r="D13" s="70">
        <v>0</v>
      </c>
      <c r="E13" s="70">
        <v>8</v>
      </c>
      <c r="F13" s="70">
        <v>0</v>
      </c>
      <c r="G13" s="70">
        <v>6</v>
      </c>
      <c r="H13" s="70">
        <v>0</v>
      </c>
      <c r="I13" s="70">
        <v>7</v>
      </c>
      <c r="J13" s="70">
        <v>10</v>
      </c>
      <c r="K13" s="70">
        <v>0</v>
      </c>
      <c r="L13" s="70">
        <v>0</v>
      </c>
      <c r="M13" s="86">
        <v>3</v>
      </c>
      <c r="N13" s="21">
        <f t="shared" si="0"/>
        <v>37</v>
      </c>
      <c r="P13" s="8">
        <v>6</v>
      </c>
      <c r="Q13" s="18">
        <f t="shared" si="1"/>
        <v>6.166666666666667</v>
      </c>
      <c r="S13" s="14"/>
    </row>
    <row r="14" spans="1:19" ht="12" customHeight="1">
      <c r="A14" s="9">
        <v>9</v>
      </c>
      <c r="B14" s="8" t="s">
        <v>361</v>
      </c>
      <c r="C14" s="10">
        <v>0</v>
      </c>
      <c r="D14" s="10">
        <v>0</v>
      </c>
      <c r="E14" s="70">
        <v>10</v>
      </c>
      <c r="F14" s="70">
        <v>0</v>
      </c>
      <c r="G14" s="70">
        <v>7</v>
      </c>
      <c r="H14" s="70">
        <v>0</v>
      </c>
      <c r="I14" s="70">
        <v>0</v>
      </c>
      <c r="J14" s="70">
        <v>0</v>
      </c>
      <c r="K14" s="70">
        <v>0</v>
      </c>
      <c r="L14" s="69">
        <v>12</v>
      </c>
      <c r="M14" s="86">
        <v>0</v>
      </c>
      <c r="N14" s="21">
        <f t="shared" si="0"/>
        <v>29</v>
      </c>
      <c r="O14" s="9">
        <v>1</v>
      </c>
      <c r="P14" s="8">
        <v>3</v>
      </c>
      <c r="Q14" s="18">
        <f t="shared" si="1"/>
        <v>9.6666666666666661</v>
      </c>
      <c r="S14" s="14"/>
    </row>
    <row r="15" spans="1:19" ht="12" customHeight="1">
      <c r="A15" s="9">
        <v>10</v>
      </c>
      <c r="B15" s="8" t="s">
        <v>54</v>
      </c>
      <c r="C15" s="70">
        <v>2</v>
      </c>
      <c r="D15" s="70">
        <v>3</v>
      </c>
      <c r="E15" s="70">
        <v>3</v>
      </c>
      <c r="F15" s="70">
        <v>2</v>
      </c>
      <c r="G15" s="70">
        <v>3</v>
      </c>
      <c r="H15" s="70">
        <v>3</v>
      </c>
      <c r="I15" s="70">
        <v>3</v>
      </c>
      <c r="J15" s="70">
        <v>5</v>
      </c>
      <c r="K15" s="70">
        <v>0</v>
      </c>
      <c r="L15" s="70">
        <v>3</v>
      </c>
      <c r="M15" s="86">
        <v>2</v>
      </c>
      <c r="N15" s="21">
        <f t="shared" si="0"/>
        <v>29</v>
      </c>
      <c r="P15" s="8">
        <v>10</v>
      </c>
      <c r="Q15" s="18">
        <f t="shared" si="1"/>
        <v>2.9</v>
      </c>
      <c r="S15" s="14"/>
    </row>
    <row r="16" spans="1:19" ht="12" customHeight="1">
      <c r="A16" s="9">
        <v>11</v>
      </c>
      <c r="B16" s="8" t="s">
        <v>131</v>
      </c>
      <c r="C16" s="70">
        <v>2</v>
      </c>
      <c r="D16" s="70">
        <v>3</v>
      </c>
      <c r="E16" s="70">
        <v>3</v>
      </c>
      <c r="F16" s="70">
        <v>2</v>
      </c>
      <c r="G16" s="70">
        <v>3</v>
      </c>
      <c r="H16" s="70">
        <v>3</v>
      </c>
      <c r="I16" s="70">
        <v>0</v>
      </c>
      <c r="J16" s="70">
        <v>4</v>
      </c>
      <c r="K16" s="70">
        <v>3</v>
      </c>
      <c r="L16" s="70">
        <v>3</v>
      </c>
      <c r="M16" s="86">
        <v>2</v>
      </c>
      <c r="N16" s="21">
        <f t="shared" si="0"/>
        <v>28</v>
      </c>
      <c r="P16" s="8">
        <v>10</v>
      </c>
      <c r="Q16" s="18">
        <f t="shared" si="1"/>
        <v>2.8</v>
      </c>
      <c r="S16" s="14"/>
    </row>
    <row r="17" spans="1:19" ht="12" customHeight="1">
      <c r="A17" s="9">
        <v>12</v>
      </c>
      <c r="B17" s="8" t="s">
        <v>80</v>
      </c>
      <c r="C17" s="10">
        <v>0</v>
      </c>
      <c r="D17" s="70">
        <v>3</v>
      </c>
      <c r="E17" s="70">
        <v>0</v>
      </c>
      <c r="F17" s="70">
        <v>0</v>
      </c>
      <c r="G17" s="70">
        <v>0</v>
      </c>
      <c r="H17" s="70">
        <v>9</v>
      </c>
      <c r="I17" s="70">
        <v>3</v>
      </c>
      <c r="J17" s="70">
        <v>0</v>
      </c>
      <c r="K17" s="70">
        <v>0</v>
      </c>
      <c r="L17" s="70">
        <v>0</v>
      </c>
      <c r="M17" s="87">
        <v>12</v>
      </c>
      <c r="N17" s="21">
        <f t="shared" si="0"/>
        <v>27</v>
      </c>
      <c r="O17" s="9">
        <v>1</v>
      </c>
      <c r="P17" s="8">
        <v>4</v>
      </c>
      <c r="Q17" s="18">
        <f t="shared" si="1"/>
        <v>6.75</v>
      </c>
      <c r="S17" s="14"/>
    </row>
    <row r="18" spans="1:19" ht="12" customHeight="1">
      <c r="A18" s="9">
        <v>13</v>
      </c>
      <c r="B18" s="8" t="s">
        <v>126</v>
      </c>
      <c r="C18" s="10">
        <v>0</v>
      </c>
      <c r="D18" s="10">
        <v>0</v>
      </c>
      <c r="E18" s="10">
        <v>0</v>
      </c>
      <c r="F18" s="70">
        <v>9</v>
      </c>
      <c r="G18" s="70">
        <v>0</v>
      </c>
      <c r="H18" s="70">
        <v>0</v>
      </c>
      <c r="I18" s="70">
        <v>9</v>
      </c>
      <c r="J18" s="70">
        <v>0</v>
      </c>
      <c r="K18" s="70">
        <v>0</v>
      </c>
      <c r="L18" s="70">
        <v>0</v>
      </c>
      <c r="M18" s="86">
        <v>8</v>
      </c>
      <c r="N18" s="21">
        <f t="shared" si="0"/>
        <v>26</v>
      </c>
      <c r="P18" s="8">
        <v>3</v>
      </c>
      <c r="Q18" s="18">
        <f t="shared" si="1"/>
        <v>8.6666666666666661</v>
      </c>
      <c r="S18" s="14"/>
    </row>
    <row r="19" spans="1:19" ht="12" customHeight="1">
      <c r="A19" s="9">
        <v>14</v>
      </c>
      <c r="B19" s="8" t="s">
        <v>252</v>
      </c>
      <c r="C19" s="70">
        <v>3</v>
      </c>
      <c r="D19" s="70">
        <v>7</v>
      </c>
      <c r="E19" s="70">
        <v>0</v>
      </c>
      <c r="F19" s="70">
        <v>3</v>
      </c>
      <c r="G19" s="70">
        <v>0</v>
      </c>
      <c r="H19" s="70">
        <v>0</v>
      </c>
      <c r="I19" s="70">
        <v>0</v>
      </c>
      <c r="J19" s="70">
        <v>0</v>
      </c>
      <c r="K19" s="70">
        <v>6</v>
      </c>
      <c r="L19" s="70">
        <v>0</v>
      </c>
      <c r="M19" s="86">
        <v>3</v>
      </c>
      <c r="N19" s="21">
        <f t="shared" si="0"/>
        <v>22</v>
      </c>
      <c r="P19" s="8">
        <v>5</v>
      </c>
      <c r="Q19" s="18">
        <f t="shared" si="1"/>
        <v>4.4000000000000004</v>
      </c>
      <c r="S19" s="14"/>
    </row>
    <row r="20" spans="1:19" ht="12" customHeight="1">
      <c r="A20" s="9">
        <v>15</v>
      </c>
      <c r="B20" s="8" t="s">
        <v>13</v>
      </c>
      <c r="C20" s="70">
        <v>3</v>
      </c>
      <c r="D20" s="70">
        <v>0</v>
      </c>
      <c r="E20" s="70">
        <v>3</v>
      </c>
      <c r="F20" s="70">
        <v>3</v>
      </c>
      <c r="G20" s="70">
        <v>0</v>
      </c>
      <c r="H20" s="70">
        <v>3</v>
      </c>
      <c r="I20" s="70">
        <v>0</v>
      </c>
      <c r="J20" s="70">
        <v>0</v>
      </c>
      <c r="K20" s="70">
        <v>7</v>
      </c>
      <c r="L20" s="70">
        <v>0</v>
      </c>
      <c r="M20" s="86">
        <v>3</v>
      </c>
      <c r="N20" s="21">
        <f t="shared" si="0"/>
        <v>22</v>
      </c>
      <c r="P20" s="8">
        <v>6</v>
      </c>
      <c r="Q20" s="18">
        <f t="shared" si="1"/>
        <v>3.6666666666666665</v>
      </c>
      <c r="S20" s="14"/>
    </row>
    <row r="21" spans="1:19" ht="12" customHeight="1">
      <c r="A21" s="9">
        <v>16</v>
      </c>
      <c r="B21" s="8" t="s">
        <v>9</v>
      </c>
      <c r="C21" s="10">
        <v>0</v>
      </c>
      <c r="D21" s="10">
        <v>0</v>
      </c>
      <c r="E21" s="10">
        <v>0</v>
      </c>
      <c r="F21" s="70">
        <v>6</v>
      </c>
      <c r="G21" s="70">
        <v>0</v>
      </c>
      <c r="H21" s="70">
        <v>6</v>
      </c>
      <c r="I21" s="70">
        <v>5</v>
      </c>
      <c r="J21" s="70">
        <v>0</v>
      </c>
      <c r="K21" s="70">
        <v>0</v>
      </c>
      <c r="L21" s="70">
        <v>0</v>
      </c>
      <c r="M21" s="86">
        <v>0</v>
      </c>
      <c r="N21" s="21">
        <f t="shared" si="0"/>
        <v>17</v>
      </c>
      <c r="P21" s="8">
        <v>3</v>
      </c>
      <c r="Q21" s="18">
        <f t="shared" si="1"/>
        <v>5.666666666666667</v>
      </c>
      <c r="S21" s="14"/>
    </row>
    <row r="22" spans="1:19" ht="12" customHeight="1">
      <c r="A22" s="9">
        <v>17</v>
      </c>
      <c r="B22" s="8" t="s">
        <v>66</v>
      </c>
      <c r="C22" s="10">
        <v>0</v>
      </c>
      <c r="D22" s="10">
        <v>0</v>
      </c>
      <c r="E22" s="70">
        <v>7</v>
      </c>
      <c r="F22" s="70">
        <v>7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86">
        <v>3</v>
      </c>
      <c r="N22" s="21">
        <f t="shared" si="0"/>
        <v>17</v>
      </c>
      <c r="P22" s="8">
        <v>3</v>
      </c>
      <c r="Q22" s="18">
        <f t="shared" si="1"/>
        <v>5.666666666666667</v>
      </c>
      <c r="S22" s="14"/>
    </row>
    <row r="23" spans="1:19" ht="12" customHeight="1">
      <c r="A23" s="9">
        <v>18</v>
      </c>
      <c r="B23" s="8" t="s">
        <v>445</v>
      </c>
      <c r="C23" s="10">
        <v>0</v>
      </c>
      <c r="D23" s="70">
        <v>5</v>
      </c>
      <c r="E23" s="70">
        <v>0</v>
      </c>
      <c r="F23" s="70">
        <v>0</v>
      </c>
      <c r="G23" s="70">
        <v>0</v>
      </c>
      <c r="H23" s="70">
        <v>5</v>
      </c>
      <c r="I23" s="70">
        <v>0</v>
      </c>
      <c r="J23" s="70">
        <v>0</v>
      </c>
      <c r="K23" s="70">
        <v>0</v>
      </c>
      <c r="L23" s="70">
        <v>6</v>
      </c>
      <c r="M23" s="86">
        <v>0</v>
      </c>
      <c r="N23" s="21">
        <f t="shared" si="0"/>
        <v>16</v>
      </c>
      <c r="P23" s="8">
        <v>3</v>
      </c>
      <c r="Q23" s="18">
        <f t="shared" si="1"/>
        <v>5.333333333333333</v>
      </c>
      <c r="S23" s="14"/>
    </row>
    <row r="24" spans="1:19" ht="12" customHeight="1">
      <c r="A24" s="9">
        <v>19</v>
      </c>
      <c r="B24" s="8" t="s">
        <v>114</v>
      </c>
      <c r="C24" s="10">
        <v>0</v>
      </c>
      <c r="D24" s="10">
        <v>0</v>
      </c>
      <c r="E24" s="10">
        <v>0</v>
      </c>
      <c r="F24" s="10">
        <v>0</v>
      </c>
      <c r="G24" s="70">
        <v>4</v>
      </c>
      <c r="H24" s="70">
        <v>4</v>
      </c>
      <c r="I24" s="70">
        <v>0</v>
      </c>
      <c r="J24" s="70">
        <v>0</v>
      </c>
      <c r="K24" s="70">
        <v>0</v>
      </c>
      <c r="L24" s="70">
        <v>0</v>
      </c>
      <c r="M24" s="86">
        <v>6</v>
      </c>
      <c r="N24" s="21">
        <f t="shared" si="0"/>
        <v>14</v>
      </c>
      <c r="P24" s="8">
        <v>3</v>
      </c>
      <c r="Q24" s="18">
        <f t="shared" si="1"/>
        <v>4.666666666666667</v>
      </c>
      <c r="S24" s="14"/>
    </row>
    <row r="25" spans="1:19" ht="12" customHeight="1">
      <c r="A25" s="9">
        <v>20</v>
      </c>
      <c r="B25" s="8" t="s">
        <v>453</v>
      </c>
      <c r="C25" s="70">
        <v>3</v>
      </c>
      <c r="D25" s="70">
        <v>0</v>
      </c>
      <c r="E25" s="70">
        <v>3</v>
      </c>
      <c r="F25" s="70">
        <v>0</v>
      </c>
      <c r="G25" s="70">
        <v>3</v>
      </c>
      <c r="H25" s="70">
        <v>2</v>
      </c>
      <c r="I25" s="70">
        <v>3</v>
      </c>
      <c r="J25" s="70">
        <v>0</v>
      </c>
      <c r="K25" s="70">
        <v>0</v>
      </c>
      <c r="L25" s="70">
        <v>0</v>
      </c>
      <c r="M25" s="86">
        <v>0</v>
      </c>
      <c r="N25" s="21">
        <f t="shared" si="0"/>
        <v>14</v>
      </c>
      <c r="O25" s="9"/>
      <c r="P25" s="8">
        <v>5</v>
      </c>
      <c r="Q25" s="18">
        <f t="shared" si="1"/>
        <v>2.8</v>
      </c>
      <c r="S25" s="14"/>
    </row>
    <row r="26" spans="1:19" ht="12" customHeight="1">
      <c r="A26" s="9">
        <v>21</v>
      </c>
      <c r="B26" s="8" t="s">
        <v>417</v>
      </c>
      <c r="C26" s="10">
        <v>0</v>
      </c>
      <c r="D26" s="70">
        <v>0</v>
      </c>
      <c r="E26" s="70">
        <v>0</v>
      </c>
      <c r="F26" s="70">
        <v>2</v>
      </c>
      <c r="G26" s="70">
        <v>3</v>
      </c>
      <c r="H26" s="70">
        <v>0</v>
      </c>
      <c r="I26" s="70">
        <v>0</v>
      </c>
      <c r="J26" s="70">
        <v>0</v>
      </c>
      <c r="K26" s="70">
        <v>3</v>
      </c>
      <c r="L26" s="70">
        <v>3</v>
      </c>
      <c r="M26" s="86">
        <v>3</v>
      </c>
      <c r="N26" s="21">
        <f t="shared" si="0"/>
        <v>14</v>
      </c>
      <c r="O26" s="9"/>
      <c r="P26" s="8">
        <v>5</v>
      </c>
      <c r="Q26" s="18">
        <f t="shared" si="1"/>
        <v>2.8</v>
      </c>
      <c r="S26" s="14"/>
    </row>
    <row r="27" spans="1:19" ht="12" customHeight="1">
      <c r="A27" s="9">
        <v>22</v>
      </c>
      <c r="B27" s="8" t="s">
        <v>240</v>
      </c>
      <c r="C27" s="10">
        <v>0</v>
      </c>
      <c r="D27" s="10">
        <v>0</v>
      </c>
      <c r="E27" s="10">
        <v>0</v>
      </c>
      <c r="F27" s="70">
        <v>4</v>
      </c>
      <c r="G27" s="70">
        <v>0</v>
      </c>
      <c r="H27" s="70">
        <v>8</v>
      </c>
      <c r="I27" s="70">
        <v>0</v>
      </c>
      <c r="J27" s="70">
        <v>0</v>
      </c>
      <c r="K27" s="70">
        <v>0</v>
      </c>
      <c r="L27" s="70">
        <v>0</v>
      </c>
      <c r="M27" s="86">
        <v>0</v>
      </c>
      <c r="N27" s="21">
        <f t="shared" si="0"/>
        <v>12</v>
      </c>
      <c r="P27" s="8">
        <v>2</v>
      </c>
      <c r="Q27" s="18">
        <f t="shared" si="1"/>
        <v>6</v>
      </c>
      <c r="S27" s="14"/>
    </row>
    <row r="28" spans="1:19" ht="12" customHeight="1">
      <c r="A28" s="9">
        <v>23</v>
      </c>
      <c r="B28" s="8" t="s">
        <v>101</v>
      </c>
      <c r="C28" s="70">
        <v>3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6</v>
      </c>
      <c r="J28" s="70">
        <v>0</v>
      </c>
      <c r="K28" s="70">
        <v>0</v>
      </c>
      <c r="L28" s="70">
        <v>0</v>
      </c>
      <c r="M28" s="86">
        <v>3</v>
      </c>
      <c r="N28" s="21">
        <f t="shared" si="0"/>
        <v>12</v>
      </c>
      <c r="P28" s="8">
        <v>3</v>
      </c>
      <c r="Q28" s="18">
        <f t="shared" si="1"/>
        <v>4</v>
      </c>
      <c r="S28" s="14"/>
    </row>
    <row r="29" spans="1:19" ht="12" customHeight="1">
      <c r="A29" s="9">
        <v>24</v>
      </c>
      <c r="B29" s="8" t="s">
        <v>556</v>
      </c>
      <c r="C29" s="10">
        <v>0</v>
      </c>
      <c r="D29" s="70">
        <v>0</v>
      </c>
      <c r="E29" s="70">
        <v>6</v>
      </c>
      <c r="F29" s="70">
        <v>3</v>
      </c>
      <c r="G29" s="70">
        <v>2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86">
        <v>0</v>
      </c>
      <c r="N29" s="21">
        <f t="shared" si="0"/>
        <v>11</v>
      </c>
      <c r="P29" s="8">
        <v>3</v>
      </c>
      <c r="Q29" s="18">
        <f t="shared" si="1"/>
        <v>3.6666666666666665</v>
      </c>
      <c r="S29" s="14"/>
    </row>
    <row r="30" spans="1:19" ht="12" customHeight="1">
      <c r="A30" s="9">
        <v>25</v>
      </c>
      <c r="B30" s="8" t="s">
        <v>514</v>
      </c>
      <c r="C30" s="10">
        <v>5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5</v>
      </c>
      <c r="M30" s="86">
        <v>0</v>
      </c>
      <c r="N30" s="21">
        <f t="shared" si="0"/>
        <v>10</v>
      </c>
      <c r="O30" s="9"/>
      <c r="P30" s="8">
        <v>2</v>
      </c>
      <c r="Q30" s="18">
        <f t="shared" si="1"/>
        <v>5</v>
      </c>
      <c r="S30" s="14"/>
    </row>
    <row r="31" spans="1:19" ht="12" customHeight="1">
      <c r="A31" s="9">
        <v>26</v>
      </c>
      <c r="B31" s="8" t="s">
        <v>443</v>
      </c>
      <c r="C31" s="70">
        <v>3</v>
      </c>
      <c r="D31" s="70">
        <v>0</v>
      </c>
      <c r="E31" s="70">
        <v>0</v>
      </c>
      <c r="F31" s="70">
        <v>2</v>
      </c>
      <c r="G31" s="70">
        <v>2</v>
      </c>
      <c r="H31" s="70">
        <v>3</v>
      </c>
      <c r="I31" s="70">
        <v>0</v>
      </c>
      <c r="J31" s="70">
        <v>0</v>
      </c>
      <c r="K31" s="70">
        <v>0</v>
      </c>
      <c r="L31" s="70">
        <v>0</v>
      </c>
      <c r="M31" s="86">
        <v>0</v>
      </c>
      <c r="N31" s="21">
        <f t="shared" si="0"/>
        <v>10</v>
      </c>
      <c r="O31" s="9"/>
      <c r="P31" s="8">
        <v>4</v>
      </c>
      <c r="Q31" s="18">
        <f t="shared" si="1"/>
        <v>2.5</v>
      </c>
      <c r="S31" s="14"/>
    </row>
    <row r="32" spans="1:19" ht="12" customHeight="1">
      <c r="A32" s="9">
        <v>27</v>
      </c>
      <c r="B32" s="8" t="s">
        <v>415</v>
      </c>
      <c r="C32" s="70">
        <v>3</v>
      </c>
      <c r="D32" s="70">
        <v>3</v>
      </c>
      <c r="E32" s="70">
        <v>2</v>
      </c>
      <c r="F32" s="70">
        <v>2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86">
        <v>0</v>
      </c>
      <c r="N32" s="21">
        <f t="shared" si="0"/>
        <v>10</v>
      </c>
      <c r="P32" s="8">
        <v>4</v>
      </c>
      <c r="Q32" s="18">
        <f t="shared" si="1"/>
        <v>2.5</v>
      </c>
      <c r="S32" s="14"/>
    </row>
    <row r="33" spans="1:19" ht="12" customHeight="1">
      <c r="A33" s="9">
        <v>28</v>
      </c>
      <c r="B33" s="8" t="s">
        <v>167</v>
      </c>
      <c r="C33" s="70">
        <v>2</v>
      </c>
      <c r="D33" s="70">
        <v>0</v>
      </c>
      <c r="E33" s="70">
        <v>3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3</v>
      </c>
      <c r="M33" s="86">
        <v>2</v>
      </c>
      <c r="N33" s="21">
        <f t="shared" si="0"/>
        <v>10</v>
      </c>
      <c r="P33" s="8">
        <v>4</v>
      </c>
      <c r="Q33" s="18">
        <f t="shared" si="1"/>
        <v>2.5</v>
      </c>
      <c r="S33" s="14"/>
    </row>
    <row r="34" spans="1:19" ht="12" customHeight="1">
      <c r="A34" s="9">
        <v>29</v>
      </c>
      <c r="B34" s="8" t="s">
        <v>523</v>
      </c>
      <c r="C34" s="70">
        <v>9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86">
        <v>0</v>
      </c>
      <c r="N34" s="21">
        <f t="shared" si="0"/>
        <v>9</v>
      </c>
      <c r="O34" s="9"/>
      <c r="P34" s="8">
        <v>1</v>
      </c>
      <c r="Q34" s="18">
        <f t="shared" si="1"/>
        <v>9</v>
      </c>
      <c r="S34" s="14"/>
    </row>
    <row r="35" spans="1:19" ht="12" customHeight="1">
      <c r="A35" s="9">
        <v>30</v>
      </c>
      <c r="B35" s="77" t="s">
        <v>382</v>
      </c>
      <c r="C35" s="10">
        <v>0</v>
      </c>
      <c r="D35" s="10">
        <v>0</v>
      </c>
      <c r="E35" s="10">
        <v>0</v>
      </c>
      <c r="F35" s="10">
        <v>0</v>
      </c>
      <c r="G35" s="70">
        <v>3</v>
      </c>
      <c r="H35" s="70">
        <v>3</v>
      </c>
      <c r="I35" s="70">
        <v>0</v>
      </c>
      <c r="J35" s="70">
        <v>3</v>
      </c>
      <c r="K35" s="70">
        <v>0</v>
      </c>
      <c r="L35" s="70">
        <v>0</v>
      </c>
      <c r="M35" s="86">
        <v>0</v>
      </c>
      <c r="N35" s="21">
        <f t="shared" si="0"/>
        <v>9</v>
      </c>
      <c r="P35" s="8">
        <v>3</v>
      </c>
      <c r="Q35" s="18">
        <f t="shared" si="1"/>
        <v>3</v>
      </c>
    </row>
    <row r="36" spans="1:19" ht="12" customHeight="1">
      <c r="A36" s="9">
        <v>31</v>
      </c>
      <c r="B36" s="8" t="s">
        <v>560</v>
      </c>
      <c r="C36" s="10">
        <v>0</v>
      </c>
      <c r="D36" s="10">
        <v>0</v>
      </c>
      <c r="E36" s="10">
        <v>0</v>
      </c>
      <c r="F36" s="10">
        <v>0</v>
      </c>
      <c r="G36" s="70">
        <v>8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86">
        <v>0</v>
      </c>
      <c r="N36" s="21">
        <f t="shared" si="0"/>
        <v>8</v>
      </c>
      <c r="P36" s="8">
        <v>1</v>
      </c>
      <c r="Q36" s="18">
        <f t="shared" si="1"/>
        <v>8</v>
      </c>
    </row>
    <row r="37" spans="1:19" ht="12" customHeight="1">
      <c r="A37" s="9">
        <v>32</v>
      </c>
      <c r="B37" s="8" t="s">
        <v>68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3">
        <v>8</v>
      </c>
      <c r="L37" s="70">
        <v>0</v>
      </c>
      <c r="M37" s="83">
        <v>0</v>
      </c>
      <c r="N37" s="21">
        <f t="shared" si="0"/>
        <v>8</v>
      </c>
      <c r="P37" s="8">
        <v>1</v>
      </c>
      <c r="Q37" s="18">
        <f t="shared" si="1"/>
        <v>8</v>
      </c>
    </row>
    <row r="38" spans="1:19" ht="12" customHeight="1">
      <c r="A38" s="9">
        <v>33</v>
      </c>
      <c r="B38" s="8" t="s">
        <v>173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8</v>
      </c>
      <c r="M38" s="83">
        <v>0</v>
      </c>
      <c r="N38" s="21">
        <f t="shared" ref="N38:N67" si="2">SUM(C38:M38)</f>
        <v>8</v>
      </c>
      <c r="P38" s="8">
        <v>1</v>
      </c>
      <c r="Q38" s="18">
        <f t="shared" ref="Q38:Q67" si="3">N38/P38</f>
        <v>8</v>
      </c>
    </row>
    <row r="39" spans="1:19" ht="12" customHeight="1">
      <c r="A39" s="9">
        <v>34</v>
      </c>
      <c r="B39" s="8" t="s">
        <v>381</v>
      </c>
      <c r="C39" s="10">
        <v>0</v>
      </c>
      <c r="D39" s="10">
        <v>0</v>
      </c>
      <c r="E39" s="10">
        <v>0</v>
      </c>
      <c r="F39" s="10">
        <v>0</v>
      </c>
      <c r="G39" s="70">
        <v>3</v>
      </c>
      <c r="H39" s="70">
        <v>0</v>
      </c>
      <c r="I39" s="70">
        <v>0</v>
      </c>
      <c r="J39" s="70">
        <v>0</v>
      </c>
      <c r="K39" s="70">
        <v>5</v>
      </c>
      <c r="L39" s="70">
        <v>0</v>
      </c>
      <c r="M39" s="86">
        <v>0</v>
      </c>
      <c r="N39" s="21">
        <f t="shared" si="2"/>
        <v>8</v>
      </c>
      <c r="P39" s="8">
        <v>2</v>
      </c>
      <c r="Q39" s="18">
        <f t="shared" si="3"/>
        <v>4</v>
      </c>
    </row>
    <row r="40" spans="1:19" ht="12" customHeight="1">
      <c r="A40" s="9">
        <v>35</v>
      </c>
      <c r="B40" s="8" t="s">
        <v>416</v>
      </c>
      <c r="C40" s="10">
        <v>0</v>
      </c>
      <c r="D40" s="10">
        <v>0</v>
      </c>
      <c r="E40" s="10">
        <v>0</v>
      </c>
      <c r="F40" s="70">
        <v>3</v>
      </c>
      <c r="G40" s="70">
        <v>2</v>
      </c>
      <c r="H40" s="70">
        <v>0</v>
      </c>
      <c r="I40" s="70">
        <v>3</v>
      </c>
      <c r="J40" s="70">
        <v>0</v>
      </c>
      <c r="K40" s="70">
        <v>0</v>
      </c>
      <c r="L40" s="70">
        <v>0</v>
      </c>
      <c r="M40" s="86">
        <v>0</v>
      </c>
      <c r="N40" s="21">
        <f t="shared" si="2"/>
        <v>8</v>
      </c>
      <c r="P40" s="8">
        <v>3</v>
      </c>
      <c r="Q40" s="18">
        <f t="shared" si="3"/>
        <v>2.6666666666666665</v>
      </c>
    </row>
    <row r="41" spans="1:19" ht="12" customHeight="1">
      <c r="A41" s="9">
        <v>36</v>
      </c>
      <c r="B41" s="8" t="s">
        <v>12</v>
      </c>
      <c r="C41" s="10">
        <v>0</v>
      </c>
      <c r="D41" s="10">
        <v>0</v>
      </c>
      <c r="E41" s="70">
        <v>3</v>
      </c>
      <c r="F41" s="70">
        <v>0</v>
      </c>
      <c r="G41" s="70">
        <v>0</v>
      </c>
      <c r="H41" s="70">
        <v>0</v>
      </c>
      <c r="I41" s="70">
        <v>3</v>
      </c>
      <c r="J41" s="70">
        <v>0</v>
      </c>
      <c r="K41" s="70">
        <v>0</v>
      </c>
      <c r="L41" s="70">
        <v>0</v>
      </c>
      <c r="M41" s="86">
        <v>2</v>
      </c>
      <c r="N41" s="21">
        <f t="shared" si="2"/>
        <v>8</v>
      </c>
      <c r="P41" s="8">
        <v>3</v>
      </c>
      <c r="Q41" s="18">
        <f t="shared" si="3"/>
        <v>2.6666666666666665</v>
      </c>
    </row>
    <row r="42" spans="1:19" ht="12" customHeight="1">
      <c r="A42" s="9">
        <v>37</v>
      </c>
      <c r="B42" s="8" t="s">
        <v>77</v>
      </c>
      <c r="C42" s="70">
        <v>7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86">
        <v>0</v>
      </c>
      <c r="N42" s="21">
        <f t="shared" si="2"/>
        <v>7</v>
      </c>
      <c r="O42" s="9"/>
      <c r="P42" s="8">
        <v>1</v>
      </c>
      <c r="Q42" s="18">
        <f t="shared" si="3"/>
        <v>7</v>
      </c>
    </row>
    <row r="43" spans="1:19" ht="12" customHeight="1">
      <c r="A43" s="9">
        <v>38</v>
      </c>
      <c r="B43" s="8" t="s">
        <v>61</v>
      </c>
      <c r="C43" s="10">
        <v>0</v>
      </c>
      <c r="D43" s="10">
        <v>0</v>
      </c>
      <c r="E43" s="10">
        <v>0</v>
      </c>
      <c r="F43" s="70">
        <v>3</v>
      </c>
      <c r="G43" s="70">
        <v>0</v>
      </c>
      <c r="H43" s="70">
        <v>0</v>
      </c>
      <c r="I43" s="70">
        <v>4</v>
      </c>
      <c r="J43" s="70">
        <v>0</v>
      </c>
      <c r="K43" s="70">
        <v>0</v>
      </c>
      <c r="L43" s="70">
        <v>0</v>
      </c>
      <c r="M43" s="86">
        <v>0</v>
      </c>
      <c r="N43" s="21">
        <f t="shared" si="2"/>
        <v>7</v>
      </c>
      <c r="P43" s="8">
        <v>2</v>
      </c>
      <c r="Q43" s="18">
        <f t="shared" si="3"/>
        <v>3.5</v>
      </c>
    </row>
    <row r="44" spans="1:19" ht="12" customHeight="1">
      <c r="A44" s="9">
        <v>39</v>
      </c>
      <c r="B44" s="8" t="s">
        <v>45</v>
      </c>
      <c r="C44" s="70">
        <v>6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86">
        <v>0</v>
      </c>
      <c r="N44" s="21">
        <f t="shared" si="2"/>
        <v>6</v>
      </c>
      <c r="O44" s="9"/>
      <c r="P44" s="8">
        <v>1</v>
      </c>
      <c r="Q44" s="18">
        <f t="shared" si="3"/>
        <v>6</v>
      </c>
    </row>
    <row r="45" spans="1:19" ht="12" customHeight="1">
      <c r="A45" s="9">
        <v>40</v>
      </c>
      <c r="B45" s="8" t="s">
        <v>587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6</v>
      </c>
      <c r="N45" s="21">
        <f t="shared" si="2"/>
        <v>6</v>
      </c>
      <c r="O45" s="9"/>
      <c r="P45" s="8">
        <v>1</v>
      </c>
      <c r="Q45" s="18">
        <f t="shared" si="3"/>
        <v>6</v>
      </c>
    </row>
    <row r="46" spans="1:19" ht="12" customHeight="1">
      <c r="A46" s="9">
        <v>41</v>
      </c>
      <c r="B46" s="8" t="s">
        <v>569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3">
        <v>3</v>
      </c>
      <c r="I46" s="70">
        <v>0</v>
      </c>
      <c r="J46" s="83">
        <v>3</v>
      </c>
      <c r="K46" s="70">
        <v>0</v>
      </c>
      <c r="L46" s="70">
        <v>0</v>
      </c>
      <c r="M46" s="83">
        <v>0</v>
      </c>
      <c r="N46" s="21">
        <f t="shared" si="2"/>
        <v>6</v>
      </c>
      <c r="P46" s="8">
        <v>2</v>
      </c>
      <c r="Q46" s="18">
        <f t="shared" si="3"/>
        <v>3</v>
      </c>
    </row>
    <row r="47" spans="1:19" ht="12" customHeight="1">
      <c r="A47" s="9">
        <v>42</v>
      </c>
      <c r="B47" s="8" t="s">
        <v>69</v>
      </c>
      <c r="C47" s="10">
        <v>0</v>
      </c>
      <c r="D47" s="70">
        <v>3</v>
      </c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86">
        <v>2</v>
      </c>
      <c r="N47" s="21">
        <f t="shared" si="2"/>
        <v>5</v>
      </c>
      <c r="P47" s="8">
        <v>2</v>
      </c>
      <c r="Q47" s="18">
        <f t="shared" si="3"/>
        <v>2.5</v>
      </c>
    </row>
    <row r="48" spans="1:19" ht="12" customHeight="1">
      <c r="A48" s="9">
        <v>43</v>
      </c>
      <c r="B48" s="8" t="s">
        <v>515</v>
      </c>
      <c r="C48" s="10">
        <v>4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86">
        <v>0</v>
      </c>
      <c r="N48" s="21">
        <f t="shared" si="2"/>
        <v>4</v>
      </c>
      <c r="O48" s="9"/>
      <c r="P48" s="8">
        <v>1</v>
      </c>
      <c r="Q48" s="18">
        <f t="shared" si="3"/>
        <v>4</v>
      </c>
    </row>
    <row r="49" spans="1:22" ht="12" customHeight="1">
      <c r="A49" s="9">
        <v>44</v>
      </c>
      <c r="B49" s="8" t="s">
        <v>81</v>
      </c>
      <c r="C49" s="10">
        <v>0</v>
      </c>
      <c r="D49" s="70">
        <v>3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86">
        <v>0</v>
      </c>
      <c r="N49" s="21">
        <f t="shared" si="2"/>
        <v>3</v>
      </c>
      <c r="P49" s="8">
        <v>1</v>
      </c>
      <c r="Q49" s="18">
        <f t="shared" si="3"/>
        <v>3</v>
      </c>
    </row>
    <row r="50" spans="1:22" ht="12" customHeight="1">
      <c r="A50" s="9">
        <v>45</v>
      </c>
      <c r="B50" s="8" t="s">
        <v>250</v>
      </c>
      <c r="C50" s="10">
        <v>0</v>
      </c>
      <c r="D50" s="10">
        <v>0</v>
      </c>
      <c r="E50" s="10">
        <v>0</v>
      </c>
      <c r="F50" s="70">
        <v>3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86">
        <v>0</v>
      </c>
      <c r="N50" s="21">
        <f t="shared" si="2"/>
        <v>3</v>
      </c>
      <c r="P50" s="8">
        <v>1</v>
      </c>
      <c r="Q50" s="18">
        <f t="shared" si="3"/>
        <v>3</v>
      </c>
    </row>
    <row r="51" spans="1:22" ht="12" customHeight="1">
      <c r="A51" s="9">
        <v>46</v>
      </c>
      <c r="B51" s="8" t="s">
        <v>93</v>
      </c>
      <c r="C51" s="10">
        <v>0</v>
      </c>
      <c r="D51" s="10">
        <v>0</v>
      </c>
      <c r="E51" s="10">
        <v>0</v>
      </c>
      <c r="F51" s="10">
        <v>0</v>
      </c>
      <c r="G51" s="70">
        <v>3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86">
        <v>0</v>
      </c>
      <c r="N51" s="21">
        <f t="shared" si="2"/>
        <v>3</v>
      </c>
      <c r="P51" s="8">
        <v>1</v>
      </c>
      <c r="Q51" s="18">
        <f t="shared" si="3"/>
        <v>3</v>
      </c>
    </row>
    <row r="52" spans="1:22" ht="12" customHeight="1">
      <c r="A52" s="9">
        <v>47</v>
      </c>
      <c r="B52" s="8" t="s">
        <v>102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3</v>
      </c>
      <c r="L52" s="70">
        <v>0</v>
      </c>
      <c r="M52" s="86">
        <v>0</v>
      </c>
      <c r="N52" s="21">
        <f t="shared" si="2"/>
        <v>3</v>
      </c>
      <c r="P52" s="8">
        <v>1</v>
      </c>
      <c r="Q52" s="18">
        <f t="shared" si="3"/>
        <v>3</v>
      </c>
    </row>
    <row r="53" spans="1:22" ht="12" customHeight="1">
      <c r="A53" s="9">
        <v>48</v>
      </c>
      <c r="B53" s="8" t="s">
        <v>30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10">
        <v>3</v>
      </c>
      <c r="L53" s="70">
        <v>0</v>
      </c>
      <c r="M53" s="86">
        <v>0</v>
      </c>
      <c r="N53" s="21">
        <f t="shared" si="2"/>
        <v>3</v>
      </c>
      <c r="O53" s="9"/>
      <c r="P53" s="8">
        <v>1</v>
      </c>
      <c r="Q53" s="18">
        <f t="shared" si="3"/>
        <v>3</v>
      </c>
    </row>
    <row r="54" spans="1:22" ht="12" customHeight="1">
      <c r="A54" s="9">
        <v>49</v>
      </c>
      <c r="B54" s="8" t="s">
        <v>115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83">
        <v>0</v>
      </c>
      <c r="L54" s="83">
        <v>3</v>
      </c>
      <c r="M54" s="86">
        <v>0</v>
      </c>
      <c r="N54" s="21">
        <f t="shared" si="2"/>
        <v>3</v>
      </c>
      <c r="P54" s="8">
        <v>1</v>
      </c>
      <c r="Q54" s="18">
        <f t="shared" si="3"/>
        <v>3</v>
      </c>
    </row>
    <row r="55" spans="1:22" ht="12" customHeight="1">
      <c r="A55" s="9">
        <v>50</v>
      </c>
      <c r="B55" s="8" t="s">
        <v>273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3</v>
      </c>
      <c r="N55" s="21">
        <f t="shared" si="2"/>
        <v>3</v>
      </c>
      <c r="O55" s="9"/>
      <c r="P55" s="8">
        <v>1</v>
      </c>
      <c r="Q55" s="18">
        <f t="shared" si="3"/>
        <v>3</v>
      </c>
    </row>
    <row r="56" spans="1:22" ht="12" customHeight="1">
      <c r="A56" s="9">
        <v>51</v>
      </c>
      <c r="B56" s="8" t="s">
        <v>109</v>
      </c>
      <c r="C56" s="70">
        <v>1</v>
      </c>
      <c r="D56" s="70">
        <v>0</v>
      </c>
      <c r="E56" s="70">
        <v>0</v>
      </c>
      <c r="F56" s="70">
        <v>0</v>
      </c>
      <c r="G56" s="70">
        <v>0</v>
      </c>
      <c r="H56" s="70">
        <v>0</v>
      </c>
      <c r="I56" s="70">
        <v>2</v>
      </c>
      <c r="J56" s="70">
        <v>0</v>
      </c>
      <c r="K56" s="70">
        <v>0</v>
      </c>
      <c r="L56" s="70">
        <v>0</v>
      </c>
      <c r="M56" s="86">
        <v>0</v>
      </c>
      <c r="N56" s="21">
        <f t="shared" si="2"/>
        <v>3</v>
      </c>
      <c r="P56" s="8">
        <v>2</v>
      </c>
      <c r="Q56" s="18">
        <f t="shared" si="3"/>
        <v>1.5</v>
      </c>
    </row>
    <row r="57" spans="1:22" ht="12" customHeight="1">
      <c r="A57" s="9">
        <v>52</v>
      </c>
      <c r="B57" s="8" t="s">
        <v>92</v>
      </c>
      <c r="C57" s="10">
        <v>0</v>
      </c>
      <c r="D57" s="10">
        <v>0</v>
      </c>
      <c r="E57" s="70">
        <v>2</v>
      </c>
      <c r="F57" s="70">
        <v>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86">
        <v>0</v>
      </c>
      <c r="N57" s="21">
        <f t="shared" si="2"/>
        <v>2</v>
      </c>
      <c r="P57" s="8">
        <v>1</v>
      </c>
      <c r="Q57" s="18">
        <f t="shared" si="3"/>
        <v>2</v>
      </c>
    </row>
    <row r="58" spans="1:22" ht="12" customHeight="1">
      <c r="A58" s="9">
        <v>53</v>
      </c>
      <c r="B58" s="8" t="s">
        <v>376</v>
      </c>
      <c r="C58" s="10">
        <v>0</v>
      </c>
      <c r="D58" s="10">
        <v>0</v>
      </c>
      <c r="E58" s="70">
        <v>2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86">
        <v>0</v>
      </c>
      <c r="N58" s="21">
        <f t="shared" si="2"/>
        <v>2</v>
      </c>
      <c r="P58" s="8">
        <v>1</v>
      </c>
      <c r="Q58" s="18">
        <f t="shared" si="3"/>
        <v>2</v>
      </c>
    </row>
    <row r="59" spans="1:22" ht="12" customHeight="1">
      <c r="A59" s="9">
        <v>54</v>
      </c>
      <c r="B59" s="8" t="s">
        <v>188</v>
      </c>
      <c r="C59" s="10">
        <v>0</v>
      </c>
      <c r="D59" s="10">
        <v>0</v>
      </c>
      <c r="E59" s="70">
        <v>2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86">
        <v>0</v>
      </c>
      <c r="N59" s="21">
        <f t="shared" si="2"/>
        <v>2</v>
      </c>
      <c r="P59" s="8">
        <v>1</v>
      </c>
      <c r="Q59" s="18">
        <f t="shared" si="3"/>
        <v>2</v>
      </c>
    </row>
    <row r="60" spans="1:22" ht="12" customHeight="1">
      <c r="A60" s="9">
        <v>55</v>
      </c>
      <c r="B60" s="8" t="s">
        <v>536</v>
      </c>
      <c r="C60" s="10">
        <v>0</v>
      </c>
      <c r="D60" s="10">
        <v>0</v>
      </c>
      <c r="E60" s="70">
        <v>2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86">
        <v>0</v>
      </c>
      <c r="N60" s="21">
        <f t="shared" si="2"/>
        <v>2</v>
      </c>
      <c r="P60" s="8">
        <v>1</v>
      </c>
      <c r="Q60" s="18">
        <f t="shared" si="3"/>
        <v>2</v>
      </c>
    </row>
    <row r="61" spans="1:22" ht="12" customHeight="1">
      <c r="A61" s="9">
        <v>56</v>
      </c>
      <c r="B61" s="8" t="s">
        <v>557</v>
      </c>
      <c r="C61" s="10">
        <v>0</v>
      </c>
      <c r="D61" s="10">
        <v>0</v>
      </c>
      <c r="E61" s="10">
        <v>0</v>
      </c>
      <c r="F61" s="70">
        <v>2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86">
        <v>0</v>
      </c>
      <c r="N61" s="21">
        <f t="shared" si="2"/>
        <v>2</v>
      </c>
      <c r="P61" s="8">
        <v>1</v>
      </c>
      <c r="Q61" s="18">
        <f t="shared" si="3"/>
        <v>2</v>
      </c>
    </row>
    <row r="62" spans="1:22" ht="12" customHeight="1">
      <c r="A62" s="9">
        <v>57</v>
      </c>
      <c r="B62" s="8" t="s">
        <v>558</v>
      </c>
      <c r="C62" s="10">
        <v>0</v>
      </c>
      <c r="D62" s="10">
        <v>0</v>
      </c>
      <c r="E62" s="10">
        <v>0</v>
      </c>
      <c r="F62" s="70">
        <v>2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86">
        <v>0</v>
      </c>
      <c r="N62" s="21">
        <f t="shared" si="2"/>
        <v>2</v>
      </c>
      <c r="P62" s="8">
        <v>1</v>
      </c>
      <c r="Q62" s="18">
        <f t="shared" si="3"/>
        <v>2</v>
      </c>
    </row>
    <row r="63" spans="1:22" ht="11.45" customHeight="1">
      <c r="A63" s="9">
        <v>58</v>
      </c>
      <c r="B63" s="8" t="s">
        <v>422</v>
      </c>
      <c r="C63" s="10">
        <v>0</v>
      </c>
      <c r="D63" s="10">
        <v>0</v>
      </c>
      <c r="E63" s="10">
        <v>0</v>
      </c>
      <c r="F63" s="10">
        <v>0</v>
      </c>
      <c r="G63" s="70">
        <v>2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86">
        <v>0</v>
      </c>
      <c r="N63" s="21">
        <f t="shared" si="2"/>
        <v>2</v>
      </c>
      <c r="P63" s="8">
        <v>1</v>
      </c>
      <c r="Q63" s="18">
        <f t="shared" si="3"/>
        <v>2</v>
      </c>
      <c r="S63" s="10"/>
      <c r="U63" s="9"/>
      <c r="V63" s="9"/>
    </row>
    <row r="64" spans="1:22" ht="11.45" customHeight="1">
      <c r="A64" s="9">
        <v>59</v>
      </c>
      <c r="B64" s="8" t="s">
        <v>20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70">
        <v>2</v>
      </c>
      <c r="I64" s="70">
        <v>0</v>
      </c>
      <c r="J64" s="70">
        <v>0</v>
      </c>
      <c r="K64" s="70">
        <v>0</v>
      </c>
      <c r="L64" s="70">
        <v>0</v>
      </c>
      <c r="M64" s="86">
        <v>0</v>
      </c>
      <c r="N64" s="21">
        <f t="shared" si="2"/>
        <v>2</v>
      </c>
      <c r="P64" s="8">
        <v>1</v>
      </c>
      <c r="Q64" s="18">
        <f t="shared" si="3"/>
        <v>2</v>
      </c>
      <c r="S64" s="10"/>
      <c r="U64" s="9"/>
      <c r="V64" s="9"/>
    </row>
    <row r="65" spans="1:22" ht="11.45" customHeight="1">
      <c r="A65" s="9">
        <v>60</v>
      </c>
      <c r="B65" s="8" t="s">
        <v>55</v>
      </c>
      <c r="C65" s="70">
        <v>2</v>
      </c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86">
        <v>0</v>
      </c>
      <c r="N65" s="21">
        <f t="shared" si="2"/>
        <v>2</v>
      </c>
      <c r="P65" s="8">
        <v>1</v>
      </c>
      <c r="Q65" s="18">
        <f t="shared" si="3"/>
        <v>2</v>
      </c>
      <c r="S65" s="10"/>
      <c r="U65" s="9"/>
      <c r="V65" s="9"/>
    </row>
    <row r="66" spans="1:22" ht="11.45" customHeight="1">
      <c r="A66" s="9">
        <v>61</v>
      </c>
      <c r="B66" s="8" t="s">
        <v>84</v>
      </c>
      <c r="C66" s="70">
        <v>2</v>
      </c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86">
        <v>0</v>
      </c>
      <c r="N66" s="21">
        <f t="shared" si="2"/>
        <v>2</v>
      </c>
      <c r="P66" s="8">
        <v>1</v>
      </c>
      <c r="Q66" s="18">
        <f t="shared" si="3"/>
        <v>2</v>
      </c>
      <c r="S66" s="10"/>
      <c r="U66" s="9"/>
      <c r="V66" s="9"/>
    </row>
    <row r="67" spans="1:22" ht="11.45" customHeight="1">
      <c r="A67" s="9">
        <v>62</v>
      </c>
      <c r="B67" s="8" t="s">
        <v>517</v>
      </c>
      <c r="C67" s="10">
        <v>1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86">
        <v>0</v>
      </c>
      <c r="N67" s="21">
        <f t="shared" si="2"/>
        <v>1</v>
      </c>
      <c r="P67" s="8">
        <v>1</v>
      </c>
      <c r="Q67" s="18">
        <f t="shared" si="3"/>
        <v>1</v>
      </c>
      <c r="S67" s="10"/>
      <c r="U67" s="9"/>
      <c r="V67" s="9"/>
    </row>
    <row r="68" spans="1:22" ht="11.45" customHeight="1">
      <c r="A68" s="9"/>
      <c r="C68" s="9"/>
      <c r="D68" s="9"/>
      <c r="H68" s="9"/>
      <c r="J68" s="9"/>
      <c r="K68" s="9"/>
      <c r="N68" s="21"/>
      <c r="O68" s="9"/>
      <c r="Q68" s="18">
        <f>SUM(P6:P67)</f>
        <v>200</v>
      </c>
      <c r="S68" s="10">
        <v>200</v>
      </c>
      <c r="U68" s="9"/>
      <c r="V68" s="9"/>
    </row>
    <row r="69" spans="1:22" ht="11.45" customHeight="1">
      <c r="A69" s="9"/>
      <c r="C69" s="9"/>
      <c r="D69" s="9"/>
      <c r="H69" s="9"/>
      <c r="J69" s="9"/>
      <c r="K69" s="9"/>
      <c r="N69" s="21"/>
      <c r="O69" s="9"/>
      <c r="Q69" s="18"/>
      <c r="S69" s="10"/>
      <c r="U69" s="9"/>
      <c r="V69" s="9"/>
    </row>
    <row r="70" spans="1:22" ht="11.45" customHeight="1">
      <c r="A70" s="9"/>
      <c r="C70" s="9"/>
      <c r="D70" s="9"/>
      <c r="H70" s="9"/>
      <c r="J70" s="9"/>
      <c r="K70" s="9"/>
      <c r="N70" s="21"/>
      <c r="O70" s="9"/>
      <c r="Q70" s="18">
        <f>SUM(Q68/11)</f>
        <v>18.181818181818183</v>
      </c>
      <c r="S70" s="10"/>
      <c r="U70" s="9"/>
      <c r="V70" s="9"/>
    </row>
    <row r="71" spans="1:22" ht="11.45" customHeight="1">
      <c r="A71" s="9"/>
      <c r="C71" s="9"/>
      <c r="D71" s="107" t="s">
        <v>531</v>
      </c>
      <c r="E71" s="107"/>
      <c r="F71" s="107"/>
      <c r="G71" s="107"/>
      <c r="H71" s="107"/>
      <c r="I71" s="107"/>
      <c r="J71" s="107"/>
      <c r="K71" s="107"/>
      <c r="L71" s="107"/>
      <c r="M71" s="107"/>
      <c r="N71" s="21"/>
      <c r="O71" s="9"/>
      <c r="Q71" s="18"/>
      <c r="S71" s="10"/>
      <c r="U71" s="9"/>
      <c r="V71" s="9"/>
    </row>
    <row r="72" spans="1:22" ht="11.45" customHeight="1">
      <c r="A72" s="9"/>
      <c r="C72" s="9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21"/>
      <c r="O72" s="9"/>
      <c r="Q72" s="18"/>
      <c r="S72" s="10"/>
      <c r="U72" s="9"/>
      <c r="V72" s="9"/>
    </row>
    <row r="73" spans="1:22" ht="11.45" customHeight="1">
      <c r="A73" s="9"/>
      <c r="C73" s="9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21"/>
      <c r="O73" s="9"/>
      <c r="Q73" s="18"/>
      <c r="S73" s="10"/>
      <c r="U73" s="9"/>
      <c r="V73" s="9"/>
    </row>
    <row r="74" spans="1:22" ht="11.45" customHeight="1">
      <c r="B74" s="74" t="s">
        <v>503</v>
      </c>
      <c r="C74" s="74"/>
      <c r="D74" s="74"/>
      <c r="E74" s="75"/>
      <c r="F74" s="75"/>
      <c r="G74" s="74"/>
      <c r="H74" s="74"/>
      <c r="I74" s="75"/>
      <c r="J74" s="74"/>
      <c r="K74" s="74"/>
      <c r="L74" s="74"/>
      <c r="M74" s="74"/>
      <c r="N74" s="74"/>
      <c r="O74" s="74"/>
      <c r="P74" s="30"/>
      <c r="Q74" s="31"/>
    </row>
    <row r="75" spans="1:22" ht="11.45" customHeight="1">
      <c r="B75" s="30" t="s">
        <v>0</v>
      </c>
      <c r="C75" s="9" t="s">
        <v>504</v>
      </c>
      <c r="D75" s="9" t="s">
        <v>505</v>
      </c>
      <c r="E75" s="9" t="s">
        <v>506</v>
      </c>
      <c r="F75" s="9" t="s">
        <v>507</v>
      </c>
      <c r="G75" s="9" t="s">
        <v>508</v>
      </c>
      <c r="H75" s="9" t="s">
        <v>565</v>
      </c>
      <c r="I75" s="9" t="s">
        <v>509</v>
      </c>
      <c r="J75" s="9" t="s">
        <v>510</v>
      </c>
      <c r="K75" s="9" t="s">
        <v>582</v>
      </c>
      <c r="L75" s="9" t="s">
        <v>511</v>
      </c>
      <c r="M75" s="9" t="s">
        <v>512</v>
      </c>
      <c r="N75" s="21" t="s">
        <v>1</v>
      </c>
      <c r="O75" s="9" t="s">
        <v>3</v>
      </c>
      <c r="P75" s="9" t="s">
        <v>2</v>
      </c>
      <c r="Q75" s="31" t="s">
        <v>4</v>
      </c>
      <c r="S75" s="10"/>
      <c r="U75" s="9"/>
    </row>
    <row r="76" spans="1:22" ht="11.45" customHeight="1">
      <c r="A76" s="9">
        <v>1</v>
      </c>
      <c r="B76" s="30" t="s">
        <v>283</v>
      </c>
      <c r="C76" s="9">
        <v>10</v>
      </c>
      <c r="D76" s="9">
        <v>10</v>
      </c>
      <c r="E76" s="9">
        <v>7</v>
      </c>
      <c r="F76" s="9">
        <v>10</v>
      </c>
      <c r="G76" s="9">
        <v>10</v>
      </c>
      <c r="H76" s="9">
        <v>7</v>
      </c>
      <c r="I76" s="9">
        <v>9</v>
      </c>
      <c r="J76" s="9">
        <v>9</v>
      </c>
      <c r="K76" s="9">
        <v>9</v>
      </c>
      <c r="L76" s="21">
        <v>12</v>
      </c>
      <c r="M76" s="9">
        <v>8</v>
      </c>
      <c r="N76" s="21">
        <f t="shared" ref="N76:N104" si="4">SUM(C76:M76)</f>
        <v>101</v>
      </c>
      <c r="O76" s="9">
        <v>1</v>
      </c>
      <c r="P76" s="8">
        <v>11</v>
      </c>
      <c r="Q76" s="18">
        <f t="shared" ref="Q76:Q104" si="5">N76/P76</f>
        <v>9.1818181818181817</v>
      </c>
      <c r="T76" s="9"/>
      <c r="U76" s="9"/>
      <c r="V76" s="9"/>
    </row>
    <row r="77" spans="1:22" ht="11.45" customHeight="1">
      <c r="A77" s="9">
        <v>2</v>
      </c>
      <c r="B77" s="30" t="s">
        <v>312</v>
      </c>
      <c r="C77" s="9">
        <v>9</v>
      </c>
      <c r="D77" s="9">
        <v>9</v>
      </c>
      <c r="E77" s="9">
        <v>6</v>
      </c>
      <c r="F77" s="9">
        <v>8</v>
      </c>
      <c r="G77" s="9">
        <v>9</v>
      </c>
      <c r="H77" s="9">
        <v>0</v>
      </c>
      <c r="I77" s="9">
        <v>7</v>
      </c>
      <c r="J77" s="9">
        <v>8</v>
      </c>
      <c r="K77" s="9">
        <v>7</v>
      </c>
      <c r="L77" s="9">
        <v>9</v>
      </c>
      <c r="M77" s="9">
        <v>6</v>
      </c>
      <c r="N77" s="21">
        <f t="shared" si="4"/>
        <v>78</v>
      </c>
      <c r="O77" s="9"/>
      <c r="P77" s="8">
        <v>10</v>
      </c>
      <c r="Q77" s="18">
        <f t="shared" si="5"/>
        <v>7.8</v>
      </c>
      <c r="S77" s="10"/>
      <c r="U77" s="9"/>
      <c r="V77" s="9"/>
    </row>
    <row r="78" spans="1:22" ht="11.45" customHeight="1">
      <c r="A78" s="9">
        <v>3</v>
      </c>
      <c r="B78" s="30" t="s">
        <v>98</v>
      </c>
      <c r="C78" s="21">
        <v>12</v>
      </c>
      <c r="D78" s="9">
        <v>8</v>
      </c>
      <c r="E78" s="9">
        <v>8</v>
      </c>
      <c r="F78" s="9">
        <v>9</v>
      </c>
      <c r="G78" s="9">
        <v>0</v>
      </c>
      <c r="H78" s="9">
        <v>10</v>
      </c>
      <c r="I78" s="9">
        <v>0</v>
      </c>
      <c r="J78" s="9">
        <v>0</v>
      </c>
      <c r="K78" s="9">
        <v>10</v>
      </c>
      <c r="L78" s="9">
        <v>8</v>
      </c>
      <c r="M78" s="21">
        <v>12</v>
      </c>
      <c r="N78" s="21">
        <f t="shared" si="4"/>
        <v>77</v>
      </c>
      <c r="O78" s="9">
        <v>2</v>
      </c>
      <c r="P78" s="8">
        <v>8</v>
      </c>
      <c r="Q78" s="18">
        <f t="shared" si="5"/>
        <v>9.625</v>
      </c>
      <c r="S78" s="10"/>
      <c r="U78" s="9"/>
      <c r="V78" s="9"/>
    </row>
    <row r="79" spans="1:22" ht="11.45" customHeight="1">
      <c r="A79" s="9">
        <v>4</v>
      </c>
      <c r="B79" s="8" t="s">
        <v>147</v>
      </c>
      <c r="C79" s="9">
        <v>0</v>
      </c>
      <c r="D79" s="21">
        <v>12</v>
      </c>
      <c r="E79" s="21">
        <v>12</v>
      </c>
      <c r="F79" s="9">
        <v>0</v>
      </c>
      <c r="G79" s="9">
        <v>0</v>
      </c>
      <c r="H79" s="21">
        <v>12</v>
      </c>
      <c r="I79" s="9">
        <v>0</v>
      </c>
      <c r="J79" s="9">
        <v>10</v>
      </c>
      <c r="K79" s="21">
        <v>12</v>
      </c>
      <c r="L79" s="9">
        <v>0</v>
      </c>
      <c r="M79" s="9">
        <v>0</v>
      </c>
      <c r="N79" s="21">
        <f t="shared" si="4"/>
        <v>58</v>
      </c>
      <c r="O79" s="9">
        <v>4</v>
      </c>
      <c r="P79" s="8">
        <v>5</v>
      </c>
      <c r="Q79" s="18">
        <f t="shared" si="5"/>
        <v>11.6</v>
      </c>
      <c r="S79" s="10"/>
      <c r="U79" s="9"/>
      <c r="V79" s="9"/>
    </row>
    <row r="80" spans="1:22" ht="11.45" customHeight="1">
      <c r="A80" s="9">
        <v>5</v>
      </c>
      <c r="B80" s="8" t="s">
        <v>310</v>
      </c>
      <c r="C80" s="9">
        <v>8</v>
      </c>
      <c r="D80" s="9">
        <v>7</v>
      </c>
      <c r="E80" s="9">
        <v>0</v>
      </c>
      <c r="F80" s="9">
        <v>7</v>
      </c>
      <c r="G80" s="9">
        <v>7</v>
      </c>
      <c r="H80" s="9">
        <v>0</v>
      </c>
      <c r="I80" s="9">
        <v>0</v>
      </c>
      <c r="J80" s="9">
        <v>0</v>
      </c>
      <c r="K80" s="9">
        <v>0</v>
      </c>
      <c r="L80" s="9">
        <v>10</v>
      </c>
      <c r="M80" s="9">
        <v>7</v>
      </c>
      <c r="N80" s="21">
        <f t="shared" si="4"/>
        <v>46</v>
      </c>
      <c r="O80" s="9"/>
      <c r="P80" s="8">
        <v>6</v>
      </c>
      <c r="Q80" s="18">
        <f t="shared" si="5"/>
        <v>7.666666666666667</v>
      </c>
      <c r="S80" s="10"/>
      <c r="U80" s="9"/>
      <c r="V80" s="9"/>
    </row>
    <row r="81" spans="1:22" ht="11.45" customHeight="1">
      <c r="A81" s="9">
        <v>6</v>
      </c>
      <c r="B81" s="8" t="s">
        <v>169</v>
      </c>
      <c r="C81" s="9">
        <v>7</v>
      </c>
      <c r="D81" s="9">
        <v>6</v>
      </c>
      <c r="E81" s="9">
        <v>3</v>
      </c>
      <c r="F81" s="9">
        <v>3</v>
      </c>
      <c r="G81" s="9">
        <v>6</v>
      </c>
      <c r="H81" s="9">
        <v>5</v>
      </c>
      <c r="I81" s="9">
        <v>0</v>
      </c>
      <c r="J81" s="9">
        <v>0</v>
      </c>
      <c r="K81" s="9">
        <v>6</v>
      </c>
      <c r="L81" s="9">
        <v>7</v>
      </c>
      <c r="M81" s="9">
        <v>0</v>
      </c>
      <c r="N81" s="21">
        <f t="shared" si="4"/>
        <v>43</v>
      </c>
      <c r="O81" s="9"/>
      <c r="P81" s="8">
        <v>8</v>
      </c>
      <c r="Q81" s="18">
        <f t="shared" si="5"/>
        <v>5.375</v>
      </c>
      <c r="S81" s="10"/>
      <c r="U81" s="9"/>
      <c r="V81" s="9"/>
    </row>
    <row r="82" spans="1:22" ht="11.45" customHeight="1">
      <c r="A82" s="9">
        <v>7</v>
      </c>
      <c r="B82" s="8" t="s">
        <v>550</v>
      </c>
      <c r="C82" s="9">
        <v>0</v>
      </c>
      <c r="D82" s="9">
        <v>0</v>
      </c>
      <c r="E82" s="9">
        <v>0</v>
      </c>
      <c r="F82" s="9">
        <v>6</v>
      </c>
      <c r="G82" s="21">
        <v>12</v>
      </c>
      <c r="H82" s="9">
        <v>0</v>
      </c>
      <c r="I82" s="9">
        <v>0</v>
      </c>
      <c r="J82" s="21">
        <v>12</v>
      </c>
      <c r="K82" s="9">
        <v>0</v>
      </c>
      <c r="L82" s="9">
        <v>0</v>
      </c>
      <c r="M82" s="9">
        <v>0</v>
      </c>
      <c r="N82" s="21">
        <f t="shared" si="4"/>
        <v>30</v>
      </c>
      <c r="O82" s="9">
        <v>2</v>
      </c>
      <c r="P82" s="8">
        <v>3</v>
      </c>
      <c r="Q82" s="18">
        <f t="shared" si="5"/>
        <v>10</v>
      </c>
      <c r="S82" s="10"/>
      <c r="U82" s="9"/>
      <c r="V82" s="9"/>
    </row>
    <row r="83" spans="1:22" ht="11.45" customHeight="1">
      <c r="A83" s="9">
        <v>8</v>
      </c>
      <c r="B83" s="8" t="s">
        <v>458</v>
      </c>
      <c r="C83" s="9">
        <v>0</v>
      </c>
      <c r="D83" s="9">
        <v>0</v>
      </c>
      <c r="E83" s="9">
        <v>10</v>
      </c>
      <c r="F83" s="9">
        <v>0</v>
      </c>
      <c r="G83" s="9">
        <v>0</v>
      </c>
      <c r="H83" s="9">
        <v>6</v>
      </c>
      <c r="I83" s="9">
        <v>8</v>
      </c>
      <c r="J83" s="9">
        <v>0</v>
      </c>
      <c r="K83" s="9">
        <v>0</v>
      </c>
      <c r="L83" s="9">
        <v>0</v>
      </c>
      <c r="M83" s="9">
        <v>0</v>
      </c>
      <c r="N83" s="21">
        <f t="shared" si="4"/>
        <v>24</v>
      </c>
      <c r="O83" s="9"/>
      <c r="P83" s="8">
        <v>3</v>
      </c>
      <c r="Q83" s="18">
        <f t="shared" si="5"/>
        <v>8</v>
      </c>
      <c r="S83" s="10"/>
      <c r="U83" s="9"/>
      <c r="V83" s="9"/>
    </row>
    <row r="84" spans="1:22" ht="11.45" customHeight="1">
      <c r="A84" s="9">
        <v>9</v>
      </c>
      <c r="B84" s="8" t="s">
        <v>399</v>
      </c>
      <c r="C84" s="9">
        <v>0</v>
      </c>
      <c r="D84" s="9">
        <v>0</v>
      </c>
      <c r="E84" s="9">
        <v>0</v>
      </c>
      <c r="F84" s="21">
        <v>12</v>
      </c>
      <c r="G84" s="9">
        <v>0</v>
      </c>
      <c r="H84" s="9">
        <v>0</v>
      </c>
      <c r="I84" s="21">
        <v>12</v>
      </c>
      <c r="J84" s="9">
        <v>0</v>
      </c>
      <c r="K84" s="9">
        <v>0</v>
      </c>
      <c r="L84" s="9">
        <v>0</v>
      </c>
      <c r="M84" s="9">
        <v>0</v>
      </c>
      <c r="N84" s="21">
        <f t="shared" si="4"/>
        <v>24</v>
      </c>
      <c r="O84" s="9">
        <v>2</v>
      </c>
      <c r="P84" s="8">
        <v>2</v>
      </c>
      <c r="Q84" s="18">
        <f t="shared" si="5"/>
        <v>12</v>
      </c>
      <c r="S84" s="10"/>
      <c r="U84" s="9"/>
      <c r="V84" s="9"/>
    </row>
    <row r="85" spans="1:22" ht="11.45" customHeight="1">
      <c r="A85" s="9">
        <v>10</v>
      </c>
      <c r="B85" s="8" t="s">
        <v>263</v>
      </c>
      <c r="C85" s="9">
        <v>0</v>
      </c>
      <c r="D85" s="9">
        <v>0</v>
      </c>
      <c r="E85" s="9">
        <v>0</v>
      </c>
      <c r="F85" s="9">
        <v>5</v>
      </c>
      <c r="G85" s="9">
        <v>0</v>
      </c>
      <c r="H85" s="9">
        <v>9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21">
        <f t="shared" si="4"/>
        <v>14</v>
      </c>
      <c r="O85" s="9"/>
      <c r="P85" s="8">
        <v>2</v>
      </c>
      <c r="Q85" s="18">
        <f t="shared" si="5"/>
        <v>7</v>
      </c>
      <c r="S85" s="10"/>
      <c r="U85" s="9"/>
      <c r="V85" s="9"/>
    </row>
    <row r="86" spans="1:22" ht="11.45" customHeight="1">
      <c r="A86" s="9">
        <v>11</v>
      </c>
      <c r="B86" s="8" t="s">
        <v>227</v>
      </c>
      <c r="C86" s="9">
        <v>0</v>
      </c>
      <c r="D86" s="9">
        <v>0</v>
      </c>
      <c r="E86" s="9">
        <v>0</v>
      </c>
      <c r="F86" s="9">
        <v>0</v>
      </c>
      <c r="G86" s="9">
        <v>8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5</v>
      </c>
      <c r="N86" s="21">
        <f t="shared" si="4"/>
        <v>13</v>
      </c>
      <c r="O86" s="9"/>
      <c r="P86" s="8">
        <v>2</v>
      </c>
      <c r="Q86" s="18">
        <f t="shared" si="5"/>
        <v>6.5</v>
      </c>
      <c r="S86" s="10"/>
      <c r="U86" s="9"/>
      <c r="V86" s="9"/>
    </row>
    <row r="87" spans="1:22" ht="11.45" customHeight="1">
      <c r="A87" s="9">
        <v>12</v>
      </c>
      <c r="B87" s="8" t="s">
        <v>571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10</v>
      </c>
      <c r="J87" s="9">
        <v>0</v>
      </c>
      <c r="K87" s="9">
        <v>0</v>
      </c>
      <c r="L87" s="9">
        <v>0</v>
      </c>
      <c r="M87" s="9">
        <v>0</v>
      </c>
      <c r="N87" s="21">
        <f t="shared" si="4"/>
        <v>10</v>
      </c>
      <c r="O87" s="9"/>
      <c r="P87" s="8">
        <v>1</v>
      </c>
      <c r="Q87" s="18">
        <f t="shared" si="5"/>
        <v>10</v>
      </c>
      <c r="S87" s="10"/>
      <c r="U87" s="9"/>
      <c r="V87" s="9"/>
    </row>
    <row r="88" spans="1:22" ht="11.45" customHeight="1">
      <c r="A88" s="9">
        <v>13</v>
      </c>
      <c r="B88" s="8" t="s">
        <v>392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10</v>
      </c>
      <c r="N88" s="21">
        <f t="shared" si="4"/>
        <v>10</v>
      </c>
      <c r="O88" s="9"/>
      <c r="P88" s="8">
        <v>1</v>
      </c>
      <c r="Q88" s="18">
        <f t="shared" si="5"/>
        <v>10</v>
      </c>
      <c r="S88" s="10"/>
      <c r="U88" s="9"/>
      <c r="V88" s="9"/>
    </row>
    <row r="89" spans="1:22" ht="11.45" customHeight="1">
      <c r="A89" s="9">
        <v>14</v>
      </c>
      <c r="B89" s="8" t="s">
        <v>532</v>
      </c>
      <c r="C89" s="9">
        <v>0</v>
      </c>
      <c r="D89" s="9">
        <v>0</v>
      </c>
      <c r="E89" s="9">
        <v>9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21">
        <f t="shared" si="4"/>
        <v>9</v>
      </c>
      <c r="O89" s="9"/>
      <c r="P89" s="8">
        <v>1</v>
      </c>
      <c r="Q89" s="18">
        <f t="shared" si="5"/>
        <v>9</v>
      </c>
      <c r="S89" s="10"/>
      <c r="U89" s="9"/>
      <c r="V89" s="9"/>
    </row>
    <row r="90" spans="1:22" ht="11.45" customHeight="1">
      <c r="A90" s="9">
        <v>15</v>
      </c>
      <c r="B90" s="8" t="s">
        <v>588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9</v>
      </c>
      <c r="N90" s="21">
        <f t="shared" si="4"/>
        <v>9</v>
      </c>
      <c r="O90" s="9"/>
      <c r="P90" s="8">
        <v>1</v>
      </c>
      <c r="Q90" s="18">
        <f t="shared" si="5"/>
        <v>9</v>
      </c>
      <c r="S90" s="10"/>
      <c r="U90" s="9"/>
      <c r="V90" s="9"/>
    </row>
    <row r="91" spans="1:22" ht="11.25" customHeight="1">
      <c r="A91" s="9">
        <v>16</v>
      </c>
      <c r="B91" s="8" t="s">
        <v>286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8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21">
        <f t="shared" si="4"/>
        <v>8</v>
      </c>
      <c r="O91" s="9"/>
      <c r="P91" s="8">
        <v>1</v>
      </c>
      <c r="Q91" s="18">
        <f t="shared" si="5"/>
        <v>8</v>
      </c>
      <c r="S91" s="10"/>
      <c r="U91" s="9"/>
      <c r="V91" s="9"/>
    </row>
    <row r="92" spans="1:22" ht="11.25" customHeight="1">
      <c r="A92" s="9">
        <v>17</v>
      </c>
      <c r="B92" s="8" t="s">
        <v>583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8</v>
      </c>
      <c r="L92" s="9">
        <v>0</v>
      </c>
      <c r="M92" s="9">
        <v>0</v>
      </c>
      <c r="N92" s="21">
        <f t="shared" si="4"/>
        <v>8</v>
      </c>
      <c r="O92" s="9"/>
      <c r="P92" s="8">
        <v>1</v>
      </c>
      <c r="Q92" s="18">
        <f t="shared" si="5"/>
        <v>8</v>
      </c>
      <c r="S92" s="10"/>
      <c r="U92" s="9"/>
      <c r="V92" s="9"/>
    </row>
    <row r="93" spans="1:22" ht="11.25" customHeight="1">
      <c r="A93" s="9">
        <v>18</v>
      </c>
      <c r="B93" s="8" t="s">
        <v>142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6</v>
      </c>
      <c r="J93" s="9">
        <v>0</v>
      </c>
      <c r="K93" s="9">
        <v>0</v>
      </c>
      <c r="L93" s="9">
        <v>0</v>
      </c>
      <c r="M93" s="9">
        <v>0</v>
      </c>
      <c r="N93" s="21">
        <f t="shared" si="4"/>
        <v>6</v>
      </c>
      <c r="O93" s="9"/>
      <c r="P93" s="8">
        <v>1</v>
      </c>
      <c r="Q93" s="18">
        <f t="shared" si="5"/>
        <v>6</v>
      </c>
      <c r="S93" s="10"/>
      <c r="U93" s="9"/>
      <c r="V93" s="9"/>
    </row>
    <row r="94" spans="1:22" ht="11.25" customHeight="1">
      <c r="A94" s="9">
        <v>19</v>
      </c>
      <c r="B94" s="8" t="s">
        <v>589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6</v>
      </c>
      <c r="N94" s="21">
        <f t="shared" si="4"/>
        <v>6</v>
      </c>
      <c r="O94" s="9"/>
      <c r="P94" s="8">
        <v>1</v>
      </c>
      <c r="Q94" s="18">
        <f t="shared" si="5"/>
        <v>6</v>
      </c>
      <c r="S94" s="10"/>
      <c r="U94" s="9"/>
      <c r="V94" s="9"/>
    </row>
    <row r="95" spans="1:22" ht="11.25" customHeight="1">
      <c r="A95" s="9">
        <v>20</v>
      </c>
      <c r="B95" s="8" t="s">
        <v>193</v>
      </c>
      <c r="C95" s="9">
        <v>0</v>
      </c>
      <c r="D95" s="9">
        <v>0</v>
      </c>
      <c r="E95" s="9">
        <v>5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21">
        <f t="shared" si="4"/>
        <v>5</v>
      </c>
      <c r="O95" s="9"/>
      <c r="P95" s="8">
        <v>1</v>
      </c>
      <c r="Q95" s="18">
        <f t="shared" si="5"/>
        <v>5</v>
      </c>
      <c r="S95" s="10"/>
      <c r="U95" s="9"/>
      <c r="V95" s="9"/>
    </row>
    <row r="96" spans="1:22" ht="11.25" customHeight="1">
      <c r="A96" s="9">
        <v>21</v>
      </c>
      <c r="B96" s="8" t="s">
        <v>377</v>
      </c>
      <c r="C96" s="9">
        <v>0</v>
      </c>
      <c r="D96" s="9">
        <v>0</v>
      </c>
      <c r="E96" s="9">
        <v>5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21">
        <f t="shared" si="4"/>
        <v>5</v>
      </c>
      <c r="O96" s="9"/>
      <c r="P96" s="8">
        <v>1</v>
      </c>
      <c r="Q96" s="18">
        <f t="shared" si="5"/>
        <v>5</v>
      </c>
      <c r="S96" s="10"/>
      <c r="U96" s="9"/>
      <c r="V96" s="9"/>
    </row>
    <row r="97" spans="1:22" ht="11.25" customHeight="1">
      <c r="A97" s="9">
        <v>22</v>
      </c>
      <c r="B97" s="8" t="s">
        <v>572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5</v>
      </c>
      <c r="J97" s="9">
        <v>0</v>
      </c>
      <c r="K97" s="9">
        <v>0</v>
      </c>
      <c r="L97" s="9">
        <v>0</v>
      </c>
      <c r="M97" s="9">
        <v>0</v>
      </c>
      <c r="N97" s="21">
        <f t="shared" si="4"/>
        <v>5</v>
      </c>
      <c r="O97" s="9"/>
      <c r="P97" s="8">
        <v>1</v>
      </c>
      <c r="Q97" s="18">
        <f t="shared" si="5"/>
        <v>5</v>
      </c>
      <c r="S97" s="10"/>
      <c r="U97" s="9"/>
      <c r="V97" s="9"/>
    </row>
    <row r="98" spans="1:22" ht="11.25" customHeight="1">
      <c r="A98" s="9">
        <v>23</v>
      </c>
      <c r="B98" s="8" t="s">
        <v>551</v>
      </c>
      <c r="C98" s="9">
        <v>0</v>
      </c>
      <c r="D98" s="9">
        <v>0</v>
      </c>
      <c r="E98" s="9">
        <v>0</v>
      </c>
      <c r="F98" s="9">
        <v>4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21">
        <f t="shared" si="4"/>
        <v>4</v>
      </c>
      <c r="O98" s="9"/>
      <c r="P98" s="8">
        <v>1</v>
      </c>
      <c r="Q98" s="18">
        <f t="shared" si="5"/>
        <v>4</v>
      </c>
      <c r="S98" s="10"/>
      <c r="U98" s="9"/>
      <c r="V98" s="9"/>
    </row>
    <row r="99" spans="1:22" ht="11.25" customHeight="1">
      <c r="A99" s="9">
        <v>24</v>
      </c>
      <c r="B99" s="8" t="s">
        <v>573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4</v>
      </c>
      <c r="J99" s="9">
        <v>0</v>
      </c>
      <c r="K99" s="9">
        <v>0</v>
      </c>
      <c r="L99" s="9">
        <v>0</v>
      </c>
      <c r="M99" s="9">
        <v>0</v>
      </c>
      <c r="N99" s="21">
        <f t="shared" si="4"/>
        <v>4</v>
      </c>
      <c r="O99" s="9"/>
      <c r="P99" s="8">
        <v>1</v>
      </c>
      <c r="Q99" s="18">
        <f t="shared" si="5"/>
        <v>4</v>
      </c>
      <c r="S99" s="10"/>
      <c r="U99" s="9"/>
      <c r="V99" s="9"/>
    </row>
    <row r="100" spans="1:22" ht="11.25" customHeight="1">
      <c r="A100" s="9">
        <v>25</v>
      </c>
      <c r="B100" s="8" t="s">
        <v>590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4</v>
      </c>
      <c r="N100" s="21">
        <f t="shared" si="4"/>
        <v>4</v>
      </c>
      <c r="O100" s="9"/>
      <c r="P100" s="8">
        <v>1</v>
      </c>
      <c r="Q100" s="18">
        <f t="shared" si="5"/>
        <v>4</v>
      </c>
      <c r="S100" s="10"/>
      <c r="U100" s="9"/>
      <c r="V100" s="9"/>
    </row>
    <row r="101" spans="1:22" ht="11.25" customHeight="1">
      <c r="A101" s="9">
        <v>26</v>
      </c>
      <c r="B101" s="8" t="s">
        <v>591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4</v>
      </c>
      <c r="N101" s="21">
        <f t="shared" si="4"/>
        <v>4</v>
      </c>
      <c r="O101" s="9"/>
      <c r="P101" s="8">
        <v>1</v>
      </c>
      <c r="Q101" s="18">
        <f t="shared" si="5"/>
        <v>4</v>
      </c>
      <c r="S101" s="10"/>
      <c r="U101" s="9"/>
      <c r="V101" s="9"/>
    </row>
    <row r="102" spans="1:22" ht="11.25" customHeight="1">
      <c r="A102" s="9">
        <v>27</v>
      </c>
      <c r="B102" s="8" t="s">
        <v>592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3</v>
      </c>
      <c r="N102" s="21">
        <f t="shared" si="4"/>
        <v>3</v>
      </c>
      <c r="O102" s="9"/>
      <c r="P102" s="8">
        <v>1</v>
      </c>
      <c r="Q102" s="18">
        <f t="shared" si="5"/>
        <v>3</v>
      </c>
      <c r="S102" s="10"/>
      <c r="U102" s="9"/>
      <c r="V102" s="9"/>
    </row>
    <row r="103" spans="1:22" ht="11.25" customHeight="1">
      <c r="A103" s="9">
        <v>28</v>
      </c>
      <c r="B103" s="8" t="s">
        <v>464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</v>
      </c>
      <c r="N103" s="21">
        <f t="shared" si="4"/>
        <v>2</v>
      </c>
      <c r="O103" s="9"/>
      <c r="P103" s="8">
        <v>1</v>
      </c>
      <c r="Q103" s="18">
        <f t="shared" si="5"/>
        <v>2</v>
      </c>
      <c r="S103" s="10"/>
      <c r="U103" s="9"/>
      <c r="V103" s="9"/>
    </row>
    <row r="104" spans="1:22" ht="11.25" customHeight="1">
      <c r="A104" s="9">
        <v>29</v>
      </c>
      <c r="B104" s="8" t="s">
        <v>593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1</v>
      </c>
      <c r="N104" s="21">
        <f t="shared" si="4"/>
        <v>1</v>
      </c>
      <c r="O104" s="9"/>
      <c r="P104" s="8">
        <v>1</v>
      </c>
      <c r="Q104" s="18">
        <f t="shared" si="5"/>
        <v>1</v>
      </c>
      <c r="S104" s="10"/>
      <c r="U104" s="9"/>
      <c r="V104" s="9"/>
    </row>
    <row r="105" spans="1:22" ht="11.45" customHeight="1">
      <c r="A105" s="9"/>
      <c r="C105" s="9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21"/>
      <c r="O105" s="9"/>
      <c r="Q105" s="18">
        <f>SUM(P76:P104)</f>
        <v>78</v>
      </c>
      <c r="S105" s="10">
        <v>78</v>
      </c>
      <c r="U105" s="9"/>
      <c r="V105" s="9"/>
    </row>
    <row r="106" spans="1:22" ht="11.45" customHeight="1">
      <c r="B106" s="74" t="s">
        <v>535</v>
      </c>
      <c r="C106" s="74"/>
      <c r="D106" s="74"/>
      <c r="E106" s="75"/>
      <c r="F106" s="75"/>
      <c r="G106" s="74"/>
      <c r="H106" s="74"/>
      <c r="I106" s="75"/>
      <c r="J106" s="74"/>
      <c r="K106" s="74"/>
      <c r="L106" s="74"/>
      <c r="M106" s="74"/>
      <c r="N106" s="74"/>
      <c r="O106" s="74"/>
      <c r="P106" s="30"/>
      <c r="Q106" s="31"/>
      <c r="S106" s="10"/>
      <c r="U106" s="9"/>
      <c r="V106" s="9"/>
    </row>
    <row r="107" spans="1:22" ht="11.45" customHeight="1">
      <c r="B107" s="30" t="s">
        <v>0</v>
      </c>
      <c r="C107" s="9" t="s">
        <v>504</v>
      </c>
      <c r="D107" s="9" t="s">
        <v>505</v>
      </c>
      <c r="E107" s="9" t="s">
        <v>506</v>
      </c>
      <c r="F107" s="9" t="s">
        <v>507</v>
      </c>
      <c r="G107" s="9" t="s">
        <v>508</v>
      </c>
      <c r="H107" s="9" t="s">
        <v>565</v>
      </c>
      <c r="I107" s="9" t="s">
        <v>509</v>
      </c>
      <c r="J107" s="9" t="s">
        <v>510</v>
      </c>
      <c r="K107" s="9" t="s">
        <v>582</v>
      </c>
      <c r="L107" s="9" t="s">
        <v>511</v>
      </c>
      <c r="M107" s="9" t="s">
        <v>512</v>
      </c>
      <c r="N107" s="21" t="s">
        <v>1</v>
      </c>
      <c r="O107" s="9" t="s">
        <v>3</v>
      </c>
      <c r="P107" s="9" t="s">
        <v>2</v>
      </c>
      <c r="Q107" s="31" t="s">
        <v>4</v>
      </c>
      <c r="S107" s="10"/>
      <c r="U107" s="9"/>
      <c r="V107" s="9"/>
    </row>
    <row r="108" spans="1:22" ht="11.45" customHeight="1">
      <c r="A108" s="9">
        <v>1</v>
      </c>
      <c r="B108" s="30" t="s">
        <v>147</v>
      </c>
      <c r="C108" s="9">
        <v>0</v>
      </c>
      <c r="D108" s="21">
        <v>12</v>
      </c>
      <c r="E108" s="21">
        <v>12</v>
      </c>
      <c r="F108" s="21">
        <v>12</v>
      </c>
      <c r="G108" s="21">
        <v>12</v>
      </c>
      <c r="H108" s="21">
        <v>12</v>
      </c>
      <c r="I108" s="9">
        <v>0</v>
      </c>
      <c r="J108" s="21">
        <v>12</v>
      </c>
      <c r="K108" s="9">
        <v>10</v>
      </c>
      <c r="L108" s="9">
        <v>0</v>
      </c>
      <c r="M108" s="21">
        <v>12</v>
      </c>
      <c r="N108" s="21">
        <f>SUM(C108:M108)</f>
        <v>94</v>
      </c>
      <c r="O108" s="9">
        <v>7</v>
      </c>
      <c r="P108" s="8">
        <v>8</v>
      </c>
      <c r="Q108" s="18">
        <f t="shared" ref="Q108:Q144" si="6">N108/P108</f>
        <v>11.75</v>
      </c>
      <c r="S108" s="10"/>
      <c r="U108" s="9"/>
      <c r="V108" s="9"/>
    </row>
    <row r="109" spans="1:22" ht="11.45" customHeight="1">
      <c r="A109" s="9">
        <v>2</v>
      </c>
      <c r="B109" s="30" t="s">
        <v>398</v>
      </c>
      <c r="C109" s="9">
        <v>0</v>
      </c>
      <c r="D109" s="9">
        <v>9</v>
      </c>
      <c r="E109" s="9">
        <v>9</v>
      </c>
      <c r="F109" s="9">
        <v>8</v>
      </c>
      <c r="G109" s="9">
        <v>10</v>
      </c>
      <c r="H109" s="9">
        <v>9</v>
      </c>
      <c r="I109" s="9">
        <v>8</v>
      </c>
      <c r="J109" s="9">
        <v>9</v>
      </c>
      <c r="K109" s="9">
        <v>9</v>
      </c>
      <c r="L109" s="21">
        <v>12</v>
      </c>
      <c r="M109" s="9">
        <v>8</v>
      </c>
      <c r="N109" s="21">
        <f t="shared" ref="N109:N144" si="7">SUM(C109:M109)</f>
        <v>91</v>
      </c>
      <c r="O109" s="9">
        <v>1</v>
      </c>
      <c r="P109" s="8">
        <v>10</v>
      </c>
      <c r="Q109" s="18">
        <f t="shared" si="6"/>
        <v>9.1</v>
      </c>
      <c r="S109" s="10"/>
      <c r="U109" s="9"/>
      <c r="V109" s="9"/>
    </row>
    <row r="110" spans="1:22" ht="11.45" customHeight="1">
      <c r="A110" s="9">
        <v>3</v>
      </c>
      <c r="B110" s="30" t="s">
        <v>98</v>
      </c>
      <c r="C110" s="9">
        <v>0</v>
      </c>
      <c r="D110" s="21">
        <v>12</v>
      </c>
      <c r="E110" s="21">
        <v>12</v>
      </c>
      <c r="F110" s="21">
        <v>12</v>
      </c>
      <c r="G110" s="9">
        <v>0</v>
      </c>
      <c r="H110" s="9">
        <v>0</v>
      </c>
      <c r="I110" s="9">
        <v>0</v>
      </c>
      <c r="J110" s="9">
        <v>0</v>
      </c>
      <c r="K110" s="9">
        <v>10</v>
      </c>
      <c r="L110" s="9">
        <v>9</v>
      </c>
      <c r="M110" s="21">
        <v>12</v>
      </c>
      <c r="N110" s="21">
        <f t="shared" si="7"/>
        <v>67</v>
      </c>
      <c r="O110" s="9">
        <v>5</v>
      </c>
      <c r="P110" s="8">
        <v>6</v>
      </c>
      <c r="Q110" s="18">
        <f t="shared" si="6"/>
        <v>11.166666666666666</v>
      </c>
      <c r="S110" s="10"/>
      <c r="U110" s="9"/>
      <c r="V110" s="9"/>
    </row>
    <row r="111" spans="1:22" ht="11.45" customHeight="1">
      <c r="A111" s="9">
        <v>4</v>
      </c>
      <c r="B111" s="8" t="s">
        <v>146</v>
      </c>
      <c r="C111" s="9">
        <v>0</v>
      </c>
      <c r="D111" s="9">
        <v>0</v>
      </c>
      <c r="E111" s="9">
        <v>0</v>
      </c>
      <c r="F111" s="9">
        <v>9</v>
      </c>
      <c r="G111" s="9">
        <v>0</v>
      </c>
      <c r="H111" s="9">
        <v>10</v>
      </c>
      <c r="I111" s="21">
        <v>12</v>
      </c>
      <c r="J111" s="9">
        <v>0</v>
      </c>
      <c r="K111" s="21">
        <v>12</v>
      </c>
      <c r="L111" s="9">
        <v>9</v>
      </c>
      <c r="M111" s="9">
        <v>10</v>
      </c>
      <c r="N111" s="21">
        <f t="shared" si="7"/>
        <v>62</v>
      </c>
      <c r="O111" s="9">
        <v>2</v>
      </c>
      <c r="P111" s="8">
        <v>6</v>
      </c>
      <c r="Q111" s="18">
        <f t="shared" si="6"/>
        <v>10.333333333333334</v>
      </c>
      <c r="S111" s="10"/>
      <c r="U111" s="9"/>
      <c r="V111" s="9"/>
    </row>
    <row r="112" spans="1:22" ht="11.45" customHeight="1">
      <c r="A112" s="9">
        <v>5</v>
      </c>
      <c r="B112" s="8" t="s">
        <v>286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21">
        <v>12</v>
      </c>
      <c r="I112" s="21">
        <v>12</v>
      </c>
      <c r="J112" s="21">
        <v>12</v>
      </c>
      <c r="K112" s="9">
        <v>0</v>
      </c>
      <c r="L112" s="9">
        <v>0</v>
      </c>
      <c r="M112" s="9">
        <v>10</v>
      </c>
      <c r="N112" s="21">
        <f t="shared" si="7"/>
        <v>46</v>
      </c>
      <c r="O112" s="9">
        <v>3</v>
      </c>
      <c r="P112" s="8">
        <v>4</v>
      </c>
      <c r="Q112" s="18">
        <f t="shared" si="6"/>
        <v>11.5</v>
      </c>
      <c r="S112" s="10"/>
      <c r="U112" s="9"/>
      <c r="V112" s="9"/>
    </row>
    <row r="113" spans="1:22" ht="11.45" customHeight="1">
      <c r="A113" s="9">
        <v>6</v>
      </c>
      <c r="B113" s="8" t="s">
        <v>312</v>
      </c>
      <c r="C113" s="9">
        <v>0</v>
      </c>
      <c r="D113" s="9">
        <v>10</v>
      </c>
      <c r="E113" s="9">
        <v>0</v>
      </c>
      <c r="F113" s="9">
        <v>0</v>
      </c>
      <c r="G113" s="9">
        <v>9</v>
      </c>
      <c r="H113" s="9">
        <v>0</v>
      </c>
      <c r="I113" s="9">
        <v>0</v>
      </c>
      <c r="J113" s="9">
        <v>10</v>
      </c>
      <c r="K113" s="9">
        <v>0</v>
      </c>
      <c r="L113" s="9">
        <v>0</v>
      </c>
      <c r="M113" s="9">
        <v>0</v>
      </c>
      <c r="N113" s="21">
        <f t="shared" si="7"/>
        <v>29</v>
      </c>
      <c r="O113" s="9"/>
      <c r="P113" s="8">
        <v>3</v>
      </c>
      <c r="Q113" s="18">
        <f t="shared" si="6"/>
        <v>9.6666666666666661</v>
      </c>
      <c r="S113" s="10"/>
      <c r="U113" s="9"/>
      <c r="V113" s="9"/>
    </row>
    <row r="114" spans="1:22" ht="11.45" customHeight="1">
      <c r="A114" s="9">
        <v>7</v>
      </c>
      <c r="B114" s="8" t="s">
        <v>310</v>
      </c>
      <c r="C114" s="9">
        <v>0</v>
      </c>
      <c r="D114" s="9">
        <v>10</v>
      </c>
      <c r="E114" s="9">
        <v>0</v>
      </c>
      <c r="F114" s="9">
        <v>0</v>
      </c>
      <c r="G114" s="9">
        <v>9</v>
      </c>
      <c r="H114" s="9">
        <v>0</v>
      </c>
      <c r="I114" s="9">
        <v>0</v>
      </c>
      <c r="J114" s="9">
        <v>0</v>
      </c>
      <c r="K114" s="9">
        <v>0</v>
      </c>
      <c r="L114" s="9">
        <v>10</v>
      </c>
      <c r="M114" s="9">
        <v>0</v>
      </c>
      <c r="N114" s="21">
        <f t="shared" si="7"/>
        <v>29</v>
      </c>
      <c r="O114" s="9"/>
      <c r="P114" s="8">
        <v>3</v>
      </c>
      <c r="Q114" s="18">
        <f t="shared" si="6"/>
        <v>9.6666666666666661</v>
      </c>
      <c r="S114" s="10"/>
      <c r="U114" s="9"/>
      <c r="V114" s="9"/>
    </row>
    <row r="115" spans="1:22" ht="11.45" customHeight="1">
      <c r="A115" s="9">
        <v>8</v>
      </c>
      <c r="B115" s="8" t="s">
        <v>231</v>
      </c>
      <c r="C115" s="9">
        <v>0</v>
      </c>
      <c r="D115" s="9">
        <v>0</v>
      </c>
      <c r="E115" s="9">
        <v>0</v>
      </c>
      <c r="F115" s="9">
        <v>8</v>
      </c>
      <c r="G115" s="9">
        <v>10</v>
      </c>
      <c r="H115" s="9">
        <v>9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21">
        <f t="shared" si="7"/>
        <v>27</v>
      </c>
      <c r="O115" s="9"/>
      <c r="P115" s="8">
        <v>3</v>
      </c>
      <c r="Q115" s="18">
        <f t="shared" si="6"/>
        <v>9</v>
      </c>
      <c r="S115" s="10"/>
      <c r="U115" s="9"/>
      <c r="V115" s="9"/>
    </row>
    <row r="116" spans="1:22" ht="11.45" customHeight="1">
      <c r="A116" s="9">
        <v>9</v>
      </c>
      <c r="B116" s="8" t="s">
        <v>458</v>
      </c>
      <c r="C116" s="9">
        <v>0</v>
      </c>
      <c r="D116" s="9">
        <v>0</v>
      </c>
      <c r="E116" s="9">
        <v>9</v>
      </c>
      <c r="F116" s="9">
        <v>0</v>
      </c>
      <c r="G116" s="9">
        <v>0</v>
      </c>
      <c r="H116" s="9">
        <v>0</v>
      </c>
      <c r="I116" s="9">
        <v>8</v>
      </c>
      <c r="J116" s="9">
        <v>0</v>
      </c>
      <c r="K116" s="9">
        <v>0</v>
      </c>
      <c r="L116" s="9">
        <v>10</v>
      </c>
      <c r="M116" s="9">
        <v>0</v>
      </c>
      <c r="N116" s="21">
        <f t="shared" si="7"/>
        <v>27</v>
      </c>
      <c r="O116" s="9"/>
      <c r="P116" s="8">
        <v>3</v>
      </c>
      <c r="Q116" s="18">
        <f t="shared" si="6"/>
        <v>9</v>
      </c>
      <c r="S116" s="10"/>
      <c r="U116" s="9"/>
      <c r="V116" s="9"/>
    </row>
    <row r="117" spans="1:22" ht="11.45" customHeight="1">
      <c r="A117" s="9">
        <v>10</v>
      </c>
      <c r="B117" s="8" t="s">
        <v>223</v>
      </c>
      <c r="C117" s="9">
        <v>0</v>
      </c>
      <c r="D117" s="9">
        <v>0</v>
      </c>
      <c r="E117" s="9">
        <v>0</v>
      </c>
      <c r="F117" s="9">
        <v>6</v>
      </c>
      <c r="G117" s="9">
        <v>0</v>
      </c>
      <c r="H117" s="9">
        <v>0</v>
      </c>
      <c r="I117" s="9">
        <v>0</v>
      </c>
      <c r="J117" s="9">
        <v>10</v>
      </c>
      <c r="K117" s="9">
        <v>7</v>
      </c>
      <c r="L117" s="9">
        <v>0</v>
      </c>
      <c r="M117" s="9">
        <v>0</v>
      </c>
      <c r="N117" s="21">
        <f t="shared" si="7"/>
        <v>23</v>
      </c>
      <c r="O117" s="9"/>
      <c r="P117" s="8">
        <v>3</v>
      </c>
      <c r="Q117" s="18">
        <f t="shared" si="6"/>
        <v>7.666666666666667</v>
      </c>
      <c r="S117" s="10"/>
      <c r="U117" s="9"/>
      <c r="V117" s="9"/>
    </row>
    <row r="118" spans="1:22" ht="11.45" customHeight="1">
      <c r="A118" s="9">
        <v>11</v>
      </c>
      <c r="B118" s="8" t="s">
        <v>518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10</v>
      </c>
      <c r="I118" s="9">
        <v>0</v>
      </c>
      <c r="J118" s="9">
        <v>0</v>
      </c>
      <c r="K118" s="21">
        <v>12</v>
      </c>
      <c r="L118" s="9">
        <v>0</v>
      </c>
      <c r="M118" s="9">
        <v>0</v>
      </c>
      <c r="N118" s="21">
        <f t="shared" si="7"/>
        <v>22</v>
      </c>
      <c r="O118" s="9">
        <v>1</v>
      </c>
      <c r="P118" s="8">
        <v>2</v>
      </c>
      <c r="Q118" s="18">
        <f t="shared" si="6"/>
        <v>11</v>
      </c>
      <c r="S118" s="10"/>
      <c r="U118" s="9"/>
      <c r="V118" s="9"/>
    </row>
    <row r="119" spans="1:22" ht="11.45" customHeight="1">
      <c r="A119" s="9">
        <v>12</v>
      </c>
      <c r="B119" s="8" t="s">
        <v>541</v>
      </c>
      <c r="C119" s="9">
        <v>0</v>
      </c>
      <c r="D119" s="9">
        <v>0</v>
      </c>
      <c r="E119" s="9">
        <v>8</v>
      </c>
      <c r="F119" s="9">
        <v>7</v>
      </c>
      <c r="G119" s="9">
        <v>0</v>
      </c>
      <c r="H119" s="9">
        <v>0</v>
      </c>
      <c r="I119" s="9">
        <v>0</v>
      </c>
      <c r="J119" s="9">
        <v>0</v>
      </c>
      <c r="K119" s="9">
        <v>7</v>
      </c>
      <c r="L119" s="9">
        <v>0</v>
      </c>
      <c r="M119" s="9">
        <v>0</v>
      </c>
      <c r="N119" s="21">
        <f t="shared" si="7"/>
        <v>22</v>
      </c>
      <c r="O119" s="9"/>
      <c r="P119" s="8">
        <v>3</v>
      </c>
      <c r="Q119" s="18">
        <f t="shared" si="6"/>
        <v>7.333333333333333</v>
      </c>
      <c r="S119" s="10"/>
      <c r="U119" s="9"/>
      <c r="V119" s="9"/>
    </row>
    <row r="120" spans="1:22" ht="11.45" customHeight="1">
      <c r="A120" s="9">
        <v>13</v>
      </c>
      <c r="B120" s="8" t="s">
        <v>142</v>
      </c>
      <c r="C120" s="9">
        <v>0</v>
      </c>
      <c r="D120" s="9">
        <v>0</v>
      </c>
      <c r="E120" s="9">
        <v>0</v>
      </c>
      <c r="F120" s="9">
        <v>0</v>
      </c>
      <c r="G120" s="21">
        <v>12</v>
      </c>
      <c r="H120" s="9">
        <v>0</v>
      </c>
      <c r="I120" s="9">
        <v>9</v>
      </c>
      <c r="J120" s="9">
        <v>0</v>
      </c>
      <c r="K120" s="9">
        <v>0</v>
      </c>
      <c r="L120" s="9">
        <v>0</v>
      </c>
      <c r="M120" s="9">
        <v>0</v>
      </c>
      <c r="N120" s="21">
        <f t="shared" si="7"/>
        <v>21</v>
      </c>
      <c r="O120" s="9">
        <v>1</v>
      </c>
      <c r="P120" s="8">
        <v>2</v>
      </c>
      <c r="Q120" s="18">
        <f t="shared" si="6"/>
        <v>10.5</v>
      </c>
      <c r="S120" s="10"/>
      <c r="U120" s="9"/>
      <c r="V120" s="9"/>
    </row>
    <row r="121" spans="1:22" ht="11.45" customHeight="1">
      <c r="A121" s="9">
        <v>14</v>
      </c>
      <c r="B121" s="8" t="s">
        <v>583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9</v>
      </c>
      <c r="L121" s="21">
        <v>12</v>
      </c>
      <c r="M121" s="9">
        <v>0</v>
      </c>
      <c r="N121" s="21">
        <f t="shared" si="7"/>
        <v>21</v>
      </c>
      <c r="O121" s="9">
        <v>1</v>
      </c>
      <c r="P121" s="8">
        <v>2</v>
      </c>
      <c r="Q121" s="18">
        <f t="shared" si="6"/>
        <v>10.5</v>
      </c>
      <c r="S121" s="10"/>
      <c r="U121" s="9"/>
      <c r="V121" s="9"/>
    </row>
    <row r="122" spans="1:22" ht="11.45" customHeight="1">
      <c r="A122" s="9">
        <v>15</v>
      </c>
      <c r="B122" s="8" t="s">
        <v>399</v>
      </c>
      <c r="C122" s="9">
        <v>0</v>
      </c>
      <c r="D122" s="9">
        <v>0</v>
      </c>
      <c r="E122" s="9">
        <v>0</v>
      </c>
      <c r="F122" s="9">
        <v>10</v>
      </c>
      <c r="G122" s="9">
        <v>0</v>
      </c>
      <c r="H122" s="9">
        <v>0</v>
      </c>
      <c r="I122" s="9">
        <v>10</v>
      </c>
      <c r="J122" s="9">
        <v>0</v>
      </c>
      <c r="K122" s="9">
        <v>0</v>
      </c>
      <c r="L122" s="9">
        <v>0</v>
      </c>
      <c r="M122" s="9">
        <v>0</v>
      </c>
      <c r="N122" s="21">
        <f t="shared" si="7"/>
        <v>20</v>
      </c>
      <c r="O122" s="9"/>
      <c r="P122" s="8">
        <v>2</v>
      </c>
      <c r="Q122" s="18">
        <f t="shared" si="6"/>
        <v>10</v>
      </c>
      <c r="S122" s="10"/>
      <c r="U122" s="9"/>
      <c r="V122" s="9"/>
    </row>
    <row r="123" spans="1:22" ht="11.45" customHeight="1">
      <c r="A123" s="9">
        <v>16</v>
      </c>
      <c r="B123" s="8" t="s">
        <v>575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7</v>
      </c>
      <c r="J123" s="9">
        <v>9</v>
      </c>
      <c r="K123" s="9">
        <v>0</v>
      </c>
      <c r="L123" s="9">
        <v>0</v>
      </c>
      <c r="M123" s="9">
        <v>0</v>
      </c>
      <c r="N123" s="21">
        <f t="shared" si="7"/>
        <v>16</v>
      </c>
      <c r="O123" s="9"/>
      <c r="P123" s="8">
        <v>2</v>
      </c>
      <c r="Q123" s="18">
        <f t="shared" si="6"/>
        <v>8</v>
      </c>
      <c r="S123" s="10"/>
      <c r="U123" s="9"/>
      <c r="V123" s="9"/>
    </row>
    <row r="124" spans="1:22" ht="11.45" customHeight="1">
      <c r="A124" s="9">
        <v>17</v>
      </c>
      <c r="B124" s="8" t="s">
        <v>340</v>
      </c>
      <c r="C124" s="9">
        <v>0</v>
      </c>
      <c r="D124" s="9">
        <v>0</v>
      </c>
      <c r="E124" s="9">
        <v>8</v>
      </c>
      <c r="F124" s="9">
        <v>7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21">
        <f t="shared" si="7"/>
        <v>15</v>
      </c>
      <c r="O124" s="9"/>
      <c r="P124" s="8">
        <v>2</v>
      </c>
      <c r="Q124" s="18">
        <f t="shared" si="6"/>
        <v>7.5</v>
      </c>
      <c r="S124" s="10"/>
      <c r="U124" s="9"/>
      <c r="V124" s="9"/>
    </row>
    <row r="125" spans="1:22" ht="11.45" customHeight="1">
      <c r="A125" s="9">
        <v>18</v>
      </c>
      <c r="B125" s="8" t="s">
        <v>378</v>
      </c>
      <c r="C125" s="9">
        <v>0</v>
      </c>
      <c r="D125" s="9">
        <v>0</v>
      </c>
      <c r="E125" s="9">
        <v>10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21">
        <f t="shared" si="7"/>
        <v>10</v>
      </c>
      <c r="O125" s="9"/>
      <c r="P125" s="8">
        <v>1</v>
      </c>
      <c r="Q125" s="18">
        <f t="shared" si="6"/>
        <v>10</v>
      </c>
      <c r="S125" s="10"/>
      <c r="U125" s="9"/>
      <c r="V125" s="9"/>
    </row>
    <row r="126" spans="1:22" ht="11.45" customHeight="1">
      <c r="A126" s="9">
        <v>19</v>
      </c>
      <c r="B126" s="8" t="s">
        <v>540</v>
      </c>
      <c r="C126" s="9">
        <v>0</v>
      </c>
      <c r="D126" s="9">
        <v>0</v>
      </c>
      <c r="E126" s="9">
        <v>10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21">
        <f t="shared" si="7"/>
        <v>10</v>
      </c>
      <c r="O126" s="9"/>
      <c r="P126" s="8">
        <v>1</v>
      </c>
      <c r="Q126" s="18">
        <f t="shared" si="6"/>
        <v>10</v>
      </c>
      <c r="S126" s="10"/>
      <c r="U126" s="9"/>
      <c r="V126" s="9"/>
    </row>
    <row r="127" spans="1:22" ht="11.45" customHeight="1">
      <c r="A127" s="9">
        <v>20</v>
      </c>
      <c r="B127" s="8" t="s">
        <v>198</v>
      </c>
      <c r="C127" s="9">
        <v>0</v>
      </c>
      <c r="D127" s="9">
        <v>0</v>
      </c>
      <c r="E127" s="9">
        <v>0</v>
      </c>
      <c r="F127" s="9">
        <v>10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21">
        <f t="shared" si="7"/>
        <v>10</v>
      </c>
      <c r="O127" s="9"/>
      <c r="P127" s="8">
        <v>1</v>
      </c>
      <c r="Q127" s="18">
        <f t="shared" si="6"/>
        <v>10</v>
      </c>
      <c r="S127" s="10"/>
      <c r="U127" s="9"/>
      <c r="V127" s="9"/>
    </row>
    <row r="128" spans="1:22" ht="11.45" customHeight="1">
      <c r="A128" s="9">
        <v>21</v>
      </c>
      <c r="B128" s="8" t="s">
        <v>235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10</v>
      </c>
      <c r="J128" s="9">
        <v>0</v>
      </c>
      <c r="K128" s="9">
        <v>0</v>
      </c>
      <c r="L128" s="9">
        <v>0</v>
      </c>
      <c r="M128" s="9">
        <v>0</v>
      </c>
      <c r="N128" s="21">
        <f t="shared" si="7"/>
        <v>10</v>
      </c>
      <c r="O128" s="9"/>
      <c r="P128" s="8">
        <v>1</v>
      </c>
      <c r="Q128" s="18">
        <f t="shared" si="6"/>
        <v>10</v>
      </c>
      <c r="S128" s="10"/>
      <c r="U128" s="9"/>
      <c r="V128" s="9"/>
    </row>
    <row r="129" spans="1:22" ht="11.45" customHeight="1">
      <c r="A129" s="9">
        <v>22</v>
      </c>
      <c r="B129" s="8" t="s">
        <v>284</v>
      </c>
      <c r="C129" s="9">
        <v>0</v>
      </c>
      <c r="D129" s="9">
        <v>9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21">
        <f t="shared" si="7"/>
        <v>9</v>
      </c>
      <c r="O129" s="9"/>
      <c r="P129" s="8">
        <v>1</v>
      </c>
      <c r="Q129" s="18">
        <f t="shared" si="6"/>
        <v>9</v>
      </c>
      <c r="S129" s="10"/>
      <c r="U129" s="9"/>
      <c r="V129" s="9"/>
    </row>
    <row r="130" spans="1:22" ht="11.45" customHeight="1">
      <c r="A130" s="9">
        <v>23</v>
      </c>
      <c r="B130" s="8" t="s">
        <v>296</v>
      </c>
      <c r="C130" s="9">
        <v>0</v>
      </c>
      <c r="D130" s="9">
        <v>0</v>
      </c>
      <c r="E130" s="9">
        <v>0</v>
      </c>
      <c r="F130" s="9">
        <v>9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21">
        <f t="shared" si="7"/>
        <v>9</v>
      </c>
      <c r="O130" s="9"/>
      <c r="P130" s="8">
        <v>1</v>
      </c>
      <c r="Q130" s="18">
        <f t="shared" si="6"/>
        <v>9</v>
      </c>
      <c r="S130" s="10"/>
      <c r="U130" s="9"/>
      <c r="V130" s="9"/>
    </row>
    <row r="131" spans="1:22" ht="11.45" customHeight="1">
      <c r="A131" s="9">
        <v>24</v>
      </c>
      <c r="B131" s="8" t="s">
        <v>574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9</v>
      </c>
      <c r="J131" s="9">
        <v>0</v>
      </c>
      <c r="K131" s="9">
        <v>0</v>
      </c>
      <c r="L131" s="9">
        <v>0</v>
      </c>
      <c r="M131" s="9">
        <v>0</v>
      </c>
      <c r="N131" s="21">
        <f t="shared" si="7"/>
        <v>9</v>
      </c>
      <c r="O131" s="9"/>
      <c r="P131" s="8">
        <v>1</v>
      </c>
      <c r="Q131" s="18">
        <f t="shared" si="6"/>
        <v>9</v>
      </c>
      <c r="S131" s="10"/>
      <c r="U131" s="9"/>
      <c r="V131" s="9"/>
    </row>
    <row r="132" spans="1:22" ht="11.45" customHeight="1">
      <c r="A132" s="9">
        <v>25</v>
      </c>
      <c r="B132" s="8" t="s">
        <v>588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9</v>
      </c>
      <c r="N132" s="21">
        <f t="shared" si="7"/>
        <v>9</v>
      </c>
      <c r="O132" s="9"/>
      <c r="P132" s="8">
        <v>1</v>
      </c>
      <c r="Q132" s="18">
        <f t="shared" si="6"/>
        <v>9</v>
      </c>
      <c r="S132" s="10"/>
      <c r="U132" s="9"/>
      <c r="V132" s="9"/>
    </row>
    <row r="133" spans="1:22" ht="11.45" customHeight="1">
      <c r="A133" s="9">
        <v>26</v>
      </c>
      <c r="B133" s="8" t="s">
        <v>594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9</v>
      </c>
      <c r="N133" s="21">
        <f t="shared" si="7"/>
        <v>9</v>
      </c>
      <c r="O133" s="9"/>
      <c r="P133" s="8">
        <v>1</v>
      </c>
      <c r="Q133" s="18">
        <f t="shared" si="6"/>
        <v>9</v>
      </c>
      <c r="S133" s="10"/>
      <c r="U133" s="9"/>
      <c r="V133" s="9"/>
    </row>
    <row r="134" spans="1:22" ht="11.45" customHeight="1">
      <c r="A134" s="9">
        <v>27</v>
      </c>
      <c r="B134" s="8" t="s">
        <v>397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8</v>
      </c>
      <c r="N134" s="21">
        <f t="shared" si="7"/>
        <v>8</v>
      </c>
      <c r="O134" s="9"/>
      <c r="P134" s="8">
        <v>1</v>
      </c>
      <c r="Q134" s="18">
        <f t="shared" si="6"/>
        <v>8</v>
      </c>
      <c r="S134" s="10"/>
      <c r="U134" s="9"/>
      <c r="V134" s="9"/>
    </row>
    <row r="135" spans="1:22" ht="11.45" customHeight="1">
      <c r="A135" s="9">
        <v>28</v>
      </c>
      <c r="B135" s="8" t="s">
        <v>285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7</v>
      </c>
      <c r="J135" s="9">
        <v>0</v>
      </c>
      <c r="K135" s="9">
        <v>0</v>
      </c>
      <c r="L135" s="9">
        <v>0</v>
      </c>
      <c r="M135" s="9">
        <v>0</v>
      </c>
      <c r="N135" s="21">
        <f t="shared" si="7"/>
        <v>7</v>
      </c>
      <c r="O135" s="9"/>
      <c r="P135" s="8">
        <v>1</v>
      </c>
      <c r="Q135" s="18">
        <f t="shared" si="6"/>
        <v>7</v>
      </c>
      <c r="S135" s="10"/>
      <c r="U135" s="9"/>
      <c r="V135" s="9"/>
    </row>
    <row r="136" spans="1:22" ht="11.45" customHeight="1">
      <c r="A136" s="9">
        <v>29</v>
      </c>
      <c r="B136" s="8" t="s">
        <v>589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7</v>
      </c>
      <c r="N136" s="21">
        <f t="shared" si="7"/>
        <v>7</v>
      </c>
      <c r="O136" s="9"/>
      <c r="P136" s="8">
        <v>1</v>
      </c>
      <c r="Q136" s="18">
        <f t="shared" si="6"/>
        <v>7</v>
      </c>
      <c r="S136" s="10"/>
      <c r="U136" s="9"/>
      <c r="V136" s="9"/>
    </row>
    <row r="137" spans="1:22" ht="11.45" customHeight="1">
      <c r="A137" s="9">
        <v>30</v>
      </c>
      <c r="B137" s="8" t="s">
        <v>595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7</v>
      </c>
      <c r="N137" s="21">
        <f t="shared" si="7"/>
        <v>7</v>
      </c>
      <c r="O137" s="9"/>
      <c r="P137" s="8">
        <v>1</v>
      </c>
      <c r="Q137" s="18">
        <f t="shared" si="6"/>
        <v>7</v>
      </c>
      <c r="S137" s="10"/>
      <c r="U137" s="9"/>
      <c r="V137" s="9"/>
    </row>
    <row r="138" spans="1:22" ht="11.45" customHeight="1">
      <c r="A138" s="9">
        <v>31</v>
      </c>
      <c r="B138" s="8" t="s">
        <v>551</v>
      </c>
      <c r="C138" s="9">
        <v>0</v>
      </c>
      <c r="D138" s="9">
        <v>0</v>
      </c>
      <c r="E138" s="9">
        <v>0</v>
      </c>
      <c r="F138" s="9">
        <v>6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21">
        <f t="shared" si="7"/>
        <v>6</v>
      </c>
      <c r="O138" s="9"/>
      <c r="P138" s="8">
        <v>1</v>
      </c>
      <c r="Q138" s="18">
        <f t="shared" si="6"/>
        <v>6</v>
      </c>
      <c r="S138" s="10"/>
      <c r="U138" s="9"/>
      <c r="V138" s="9"/>
    </row>
    <row r="139" spans="1:22" ht="11.45" customHeight="1">
      <c r="A139" s="9">
        <v>32</v>
      </c>
      <c r="B139" s="8" t="s">
        <v>283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6</v>
      </c>
      <c r="N139" s="21">
        <f t="shared" si="7"/>
        <v>6</v>
      </c>
      <c r="O139" s="9"/>
      <c r="P139" s="8">
        <v>1</v>
      </c>
      <c r="Q139" s="18">
        <f t="shared" si="6"/>
        <v>6</v>
      </c>
      <c r="S139" s="10"/>
      <c r="U139" s="9"/>
      <c r="V139" s="9"/>
    </row>
    <row r="140" spans="1:22" ht="11.45" customHeight="1">
      <c r="A140" s="9">
        <v>33</v>
      </c>
      <c r="B140" s="8" t="s">
        <v>596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6</v>
      </c>
      <c r="N140" s="21">
        <f t="shared" si="7"/>
        <v>6</v>
      </c>
      <c r="O140" s="9"/>
      <c r="P140" s="8">
        <v>1</v>
      </c>
      <c r="Q140" s="18">
        <f t="shared" si="6"/>
        <v>6</v>
      </c>
      <c r="S140" s="10"/>
      <c r="U140" s="9"/>
      <c r="V140" s="9"/>
    </row>
    <row r="141" spans="1:22" ht="11.45" customHeight="1">
      <c r="A141" s="9">
        <v>34</v>
      </c>
      <c r="B141" s="8" t="s">
        <v>227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5</v>
      </c>
      <c r="N141" s="21">
        <f t="shared" si="7"/>
        <v>5</v>
      </c>
      <c r="O141" s="9"/>
      <c r="P141" s="8">
        <v>1</v>
      </c>
      <c r="Q141" s="18">
        <f t="shared" si="6"/>
        <v>5</v>
      </c>
      <c r="S141" s="10"/>
      <c r="U141" s="9"/>
      <c r="V141" s="9"/>
    </row>
    <row r="142" spans="1:22" ht="11.45" customHeight="1">
      <c r="A142" s="9">
        <v>35</v>
      </c>
      <c r="B142" s="8" t="s">
        <v>437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5</v>
      </c>
      <c r="N142" s="21">
        <f t="shared" si="7"/>
        <v>5</v>
      </c>
      <c r="O142" s="9"/>
      <c r="P142" s="8">
        <v>1</v>
      </c>
      <c r="Q142" s="18">
        <f t="shared" si="6"/>
        <v>5</v>
      </c>
      <c r="S142" s="10"/>
      <c r="U142" s="9"/>
      <c r="V142" s="9"/>
    </row>
    <row r="143" spans="1:22" ht="11.45" customHeight="1">
      <c r="A143" s="9">
        <v>36</v>
      </c>
      <c r="B143" s="8" t="s">
        <v>590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4</v>
      </c>
      <c r="N143" s="21">
        <f t="shared" si="7"/>
        <v>4</v>
      </c>
      <c r="O143" s="9"/>
      <c r="P143" s="8">
        <v>1</v>
      </c>
      <c r="Q143" s="18">
        <f t="shared" si="6"/>
        <v>4</v>
      </c>
      <c r="S143" s="10"/>
      <c r="U143" s="9"/>
      <c r="V143" s="9"/>
    </row>
    <row r="144" spans="1:22" ht="11.45" customHeight="1">
      <c r="A144" s="9">
        <v>37</v>
      </c>
      <c r="B144" s="8" t="s">
        <v>464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4</v>
      </c>
      <c r="N144" s="21">
        <f t="shared" si="7"/>
        <v>4</v>
      </c>
      <c r="O144" s="9"/>
      <c r="P144" s="8">
        <v>1</v>
      </c>
      <c r="Q144" s="18">
        <f t="shared" si="6"/>
        <v>4</v>
      </c>
      <c r="S144" s="10">
        <f>SUM(P108:P144)</f>
        <v>84</v>
      </c>
      <c r="T144" s="8">
        <f>S144/11</f>
        <v>7.6363636363636367</v>
      </c>
      <c r="U144" s="9"/>
      <c r="V144" s="9"/>
    </row>
    <row r="145" spans="1:17" ht="11.45" customHeight="1">
      <c r="B145" s="74" t="s">
        <v>521</v>
      </c>
      <c r="C145" s="74"/>
      <c r="D145" s="74"/>
      <c r="E145" s="75"/>
      <c r="F145" s="75"/>
      <c r="G145" s="74"/>
      <c r="H145" s="74"/>
      <c r="I145" s="75"/>
      <c r="J145" s="74"/>
      <c r="K145" s="74"/>
      <c r="L145" s="74"/>
      <c r="M145" s="74"/>
      <c r="N145" s="74"/>
      <c r="O145" s="74"/>
      <c r="P145" s="30"/>
    </row>
    <row r="146" spans="1:17" ht="11.45" customHeight="1">
      <c r="B146" s="30" t="s">
        <v>0</v>
      </c>
      <c r="C146" s="9" t="s">
        <v>504</v>
      </c>
      <c r="D146" s="9" t="s">
        <v>505</v>
      </c>
      <c r="E146" s="9" t="s">
        <v>506</v>
      </c>
      <c r="F146" s="9" t="s">
        <v>507</v>
      </c>
      <c r="G146" s="9" t="s">
        <v>508</v>
      </c>
      <c r="H146" s="9" t="s">
        <v>565</v>
      </c>
      <c r="I146" s="9" t="s">
        <v>509</v>
      </c>
      <c r="J146" s="9" t="s">
        <v>510</v>
      </c>
      <c r="K146" s="9" t="s">
        <v>582</v>
      </c>
      <c r="L146" s="9" t="s">
        <v>511</v>
      </c>
      <c r="M146" s="9" t="s">
        <v>512</v>
      </c>
      <c r="N146" s="21" t="s">
        <v>1</v>
      </c>
      <c r="O146" s="9" t="s">
        <v>3</v>
      </c>
      <c r="P146" s="9" t="s">
        <v>2</v>
      </c>
      <c r="Q146" s="31" t="s">
        <v>4</v>
      </c>
    </row>
    <row r="147" spans="1:17" ht="11.45" customHeight="1">
      <c r="A147" s="9">
        <v>1</v>
      </c>
      <c r="B147" s="30" t="s">
        <v>286</v>
      </c>
      <c r="C147" s="9">
        <v>8</v>
      </c>
      <c r="D147" s="9">
        <v>10</v>
      </c>
      <c r="E147" s="9">
        <v>8</v>
      </c>
      <c r="F147" s="9">
        <v>9</v>
      </c>
      <c r="G147" s="9">
        <v>10</v>
      </c>
      <c r="H147" s="9">
        <v>9</v>
      </c>
      <c r="I147" s="9">
        <v>9</v>
      </c>
      <c r="J147" s="9">
        <v>9</v>
      </c>
      <c r="K147" s="9">
        <v>10</v>
      </c>
      <c r="L147" s="9">
        <v>9</v>
      </c>
      <c r="M147" s="9">
        <v>5</v>
      </c>
      <c r="N147" s="21">
        <f t="shared" ref="N147:N178" si="8">SUM(C147:M147)</f>
        <v>96</v>
      </c>
      <c r="O147" s="9"/>
      <c r="P147" s="8">
        <v>11</v>
      </c>
      <c r="Q147" s="18">
        <f t="shared" ref="Q147:Q178" si="9">N147/P147</f>
        <v>8.7272727272727266</v>
      </c>
    </row>
    <row r="148" spans="1:17" ht="11.45" customHeight="1">
      <c r="A148" s="9">
        <v>2</v>
      </c>
      <c r="B148" s="30" t="s">
        <v>312</v>
      </c>
      <c r="C148" s="9">
        <v>10</v>
      </c>
      <c r="D148" s="9">
        <v>9</v>
      </c>
      <c r="E148" s="9">
        <v>10</v>
      </c>
      <c r="F148" s="9">
        <v>0</v>
      </c>
      <c r="G148" s="9">
        <v>9</v>
      </c>
      <c r="H148" s="9">
        <v>0</v>
      </c>
      <c r="I148" s="9">
        <v>10</v>
      </c>
      <c r="J148" s="9">
        <v>10</v>
      </c>
      <c r="K148" s="21">
        <v>12</v>
      </c>
      <c r="L148" s="21">
        <v>12</v>
      </c>
      <c r="M148" s="9">
        <v>9</v>
      </c>
      <c r="N148" s="21">
        <f t="shared" si="8"/>
        <v>91</v>
      </c>
      <c r="O148" s="9">
        <v>2</v>
      </c>
      <c r="P148" s="8">
        <v>9</v>
      </c>
      <c r="Q148" s="18">
        <f t="shared" si="9"/>
        <v>10.111111111111111</v>
      </c>
    </row>
    <row r="149" spans="1:17" ht="11.45" customHeight="1">
      <c r="A149" s="9">
        <v>3</v>
      </c>
      <c r="B149" s="30" t="s">
        <v>147</v>
      </c>
      <c r="C149" s="9">
        <v>0</v>
      </c>
      <c r="D149" s="21">
        <v>12</v>
      </c>
      <c r="E149" s="21">
        <v>12</v>
      </c>
      <c r="F149" s="82">
        <v>12</v>
      </c>
      <c r="G149" s="82">
        <v>12</v>
      </c>
      <c r="H149" s="82">
        <v>12</v>
      </c>
      <c r="I149" s="81">
        <v>0</v>
      </c>
      <c r="J149" s="82">
        <v>12</v>
      </c>
      <c r="K149" s="81">
        <v>0</v>
      </c>
      <c r="L149" s="81">
        <v>0</v>
      </c>
      <c r="M149" s="81">
        <v>7</v>
      </c>
      <c r="N149" s="21">
        <f t="shared" si="8"/>
        <v>79</v>
      </c>
      <c r="O149" s="9">
        <v>6</v>
      </c>
      <c r="P149" s="8">
        <v>7</v>
      </c>
      <c r="Q149" s="18">
        <f t="shared" si="9"/>
        <v>11.285714285714286</v>
      </c>
    </row>
    <row r="150" spans="1:17" ht="11.45" customHeight="1">
      <c r="A150" s="9">
        <v>4</v>
      </c>
      <c r="B150" s="8" t="s">
        <v>98</v>
      </c>
      <c r="C150" s="9">
        <v>9</v>
      </c>
      <c r="D150" s="9">
        <v>8</v>
      </c>
      <c r="E150" s="9">
        <v>7</v>
      </c>
      <c r="F150" s="9">
        <v>8</v>
      </c>
      <c r="G150" s="9">
        <v>0</v>
      </c>
      <c r="H150" s="9">
        <v>0</v>
      </c>
      <c r="I150" s="9">
        <v>0</v>
      </c>
      <c r="J150" s="9">
        <v>0</v>
      </c>
      <c r="K150" s="9">
        <v>9</v>
      </c>
      <c r="L150" s="9">
        <v>10</v>
      </c>
      <c r="M150" s="9">
        <v>10</v>
      </c>
      <c r="N150" s="21">
        <f t="shared" si="8"/>
        <v>61</v>
      </c>
      <c r="O150" s="9"/>
      <c r="P150" s="8">
        <v>7</v>
      </c>
      <c r="Q150" s="18">
        <f t="shared" si="9"/>
        <v>8.7142857142857135</v>
      </c>
    </row>
    <row r="151" spans="1:17" ht="11.45" customHeight="1">
      <c r="A151" s="9">
        <v>5</v>
      </c>
      <c r="B151" s="8" t="s">
        <v>146</v>
      </c>
      <c r="C151" s="21">
        <v>12</v>
      </c>
      <c r="D151" s="9">
        <v>0</v>
      </c>
      <c r="E151" s="9">
        <v>0</v>
      </c>
      <c r="F151" s="9">
        <v>10</v>
      </c>
      <c r="G151" s="9">
        <v>7</v>
      </c>
      <c r="H151" s="9">
        <v>7</v>
      </c>
      <c r="I151" s="21">
        <v>12</v>
      </c>
      <c r="J151" s="9">
        <v>0</v>
      </c>
      <c r="K151" s="9">
        <v>0</v>
      </c>
      <c r="L151" s="9">
        <v>8</v>
      </c>
      <c r="M151" s="9">
        <v>3</v>
      </c>
      <c r="N151" s="21">
        <f t="shared" si="8"/>
        <v>59</v>
      </c>
      <c r="O151" s="9">
        <v>2</v>
      </c>
      <c r="P151" s="8">
        <v>7</v>
      </c>
      <c r="Q151" s="18">
        <f t="shared" si="9"/>
        <v>8.4285714285714288</v>
      </c>
    </row>
    <row r="152" spans="1:17" ht="11.45" customHeight="1">
      <c r="A152" s="9">
        <v>6</v>
      </c>
      <c r="B152" s="8" t="s">
        <v>398</v>
      </c>
      <c r="C152" s="9">
        <v>4</v>
      </c>
      <c r="D152" s="9">
        <v>1</v>
      </c>
      <c r="E152" s="9">
        <v>1</v>
      </c>
      <c r="F152" s="9">
        <v>5</v>
      </c>
      <c r="G152" s="9">
        <v>0</v>
      </c>
      <c r="H152" s="9">
        <v>6</v>
      </c>
      <c r="I152" s="9">
        <v>6</v>
      </c>
      <c r="J152" s="9">
        <v>8</v>
      </c>
      <c r="K152" s="9">
        <v>8</v>
      </c>
      <c r="L152" s="9">
        <v>7</v>
      </c>
      <c r="M152" s="9">
        <v>0</v>
      </c>
      <c r="N152" s="21">
        <f t="shared" si="8"/>
        <v>46</v>
      </c>
      <c r="O152" s="9"/>
      <c r="P152" s="8">
        <v>9</v>
      </c>
      <c r="Q152" s="18">
        <f t="shared" si="9"/>
        <v>5.1111111111111107</v>
      </c>
    </row>
    <row r="153" spans="1:17" ht="11.45" customHeight="1">
      <c r="A153" s="9">
        <v>7</v>
      </c>
      <c r="B153" s="8" t="s">
        <v>518</v>
      </c>
      <c r="C153" s="9">
        <v>7</v>
      </c>
      <c r="D153" s="9">
        <v>0</v>
      </c>
      <c r="E153" s="9">
        <v>0</v>
      </c>
      <c r="F153" s="9">
        <v>0</v>
      </c>
      <c r="G153" s="9">
        <v>0</v>
      </c>
      <c r="H153" s="9">
        <v>10</v>
      </c>
      <c r="I153" s="9">
        <v>7</v>
      </c>
      <c r="J153" s="9">
        <v>0</v>
      </c>
      <c r="K153" s="9">
        <v>0</v>
      </c>
      <c r="L153" s="9">
        <v>0</v>
      </c>
      <c r="M153" s="9">
        <v>0</v>
      </c>
      <c r="N153" s="21">
        <f t="shared" si="8"/>
        <v>24</v>
      </c>
      <c r="O153" s="9"/>
      <c r="P153" s="8">
        <v>3</v>
      </c>
      <c r="Q153" s="18">
        <f t="shared" si="9"/>
        <v>8</v>
      </c>
    </row>
    <row r="154" spans="1:17" ht="11.45" customHeight="1">
      <c r="A154" s="9">
        <v>8</v>
      </c>
      <c r="B154" s="8" t="s">
        <v>310</v>
      </c>
      <c r="C154" s="9">
        <v>6</v>
      </c>
      <c r="D154" s="9">
        <v>0</v>
      </c>
      <c r="E154" s="9">
        <v>0</v>
      </c>
      <c r="F154" s="9">
        <v>0</v>
      </c>
      <c r="G154" s="9">
        <v>6</v>
      </c>
      <c r="H154" s="9">
        <v>0</v>
      </c>
      <c r="I154" s="9">
        <v>0</v>
      </c>
      <c r="J154" s="9">
        <v>0</v>
      </c>
      <c r="K154" s="9">
        <v>0</v>
      </c>
      <c r="L154" s="9">
        <v>6</v>
      </c>
      <c r="M154" s="9">
        <v>4</v>
      </c>
      <c r="N154" s="21">
        <f t="shared" si="8"/>
        <v>22</v>
      </c>
      <c r="O154" s="9"/>
      <c r="P154" s="8">
        <v>4</v>
      </c>
      <c r="Q154" s="18">
        <f t="shared" si="9"/>
        <v>5.5</v>
      </c>
    </row>
    <row r="155" spans="1:17" ht="11.45" customHeight="1">
      <c r="A155" s="9">
        <v>9</v>
      </c>
      <c r="B155" s="8" t="s">
        <v>519</v>
      </c>
      <c r="C155" s="9">
        <v>5</v>
      </c>
      <c r="D155" s="9">
        <v>3</v>
      </c>
      <c r="E155" s="9">
        <v>6</v>
      </c>
      <c r="F155" s="9">
        <v>4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21">
        <f t="shared" si="8"/>
        <v>18</v>
      </c>
      <c r="P155" s="8">
        <v>4</v>
      </c>
      <c r="Q155" s="18">
        <f t="shared" si="9"/>
        <v>4.5</v>
      </c>
    </row>
    <row r="156" spans="1:17" ht="11.45" customHeight="1">
      <c r="A156" s="9">
        <v>10</v>
      </c>
      <c r="B156" s="8" t="s">
        <v>399</v>
      </c>
      <c r="C156" s="9">
        <v>0</v>
      </c>
      <c r="D156" s="9">
        <v>0</v>
      </c>
      <c r="E156" s="9">
        <v>0</v>
      </c>
      <c r="F156" s="81">
        <v>7</v>
      </c>
      <c r="G156" s="9">
        <v>0</v>
      </c>
      <c r="H156" s="81">
        <v>0</v>
      </c>
      <c r="I156" s="81">
        <v>8</v>
      </c>
      <c r="J156" s="9">
        <v>0</v>
      </c>
      <c r="K156" s="9">
        <v>0</v>
      </c>
      <c r="L156" s="9">
        <v>0</v>
      </c>
      <c r="M156" s="9">
        <v>0</v>
      </c>
      <c r="N156" s="21">
        <f t="shared" si="8"/>
        <v>15</v>
      </c>
      <c r="P156" s="8">
        <v>2</v>
      </c>
      <c r="Q156" s="18">
        <f t="shared" si="9"/>
        <v>7.5</v>
      </c>
    </row>
    <row r="157" spans="1:17" ht="11.45" customHeight="1">
      <c r="A157" s="9">
        <v>11</v>
      </c>
      <c r="B157" s="8" t="s">
        <v>533</v>
      </c>
      <c r="C157" s="9">
        <v>0</v>
      </c>
      <c r="D157" s="9">
        <v>2</v>
      </c>
      <c r="E157" s="9">
        <v>5</v>
      </c>
      <c r="F157" s="81">
        <v>3</v>
      </c>
      <c r="G157" s="9">
        <v>0</v>
      </c>
      <c r="H157" s="81">
        <v>0</v>
      </c>
      <c r="I157" s="9">
        <v>0</v>
      </c>
      <c r="J157" s="9">
        <v>0</v>
      </c>
      <c r="K157" s="9">
        <v>5</v>
      </c>
      <c r="L157" s="9">
        <v>0</v>
      </c>
      <c r="M157" s="9">
        <v>0</v>
      </c>
      <c r="N157" s="21">
        <f t="shared" si="8"/>
        <v>15</v>
      </c>
      <c r="P157" s="8">
        <v>4</v>
      </c>
      <c r="Q157" s="18">
        <f t="shared" si="9"/>
        <v>3.75</v>
      </c>
    </row>
    <row r="158" spans="1:17" ht="11.45" customHeight="1">
      <c r="A158" s="9">
        <v>12</v>
      </c>
      <c r="B158" s="8" t="s">
        <v>223</v>
      </c>
      <c r="C158" s="9">
        <v>0</v>
      </c>
      <c r="D158" s="9">
        <v>0</v>
      </c>
      <c r="E158" s="9">
        <v>0</v>
      </c>
      <c r="F158" s="81">
        <v>2</v>
      </c>
      <c r="G158" s="9">
        <v>0</v>
      </c>
      <c r="H158" s="81">
        <v>0</v>
      </c>
      <c r="I158" s="81">
        <v>0</v>
      </c>
      <c r="J158" s="68">
        <v>6</v>
      </c>
      <c r="K158" s="68">
        <v>6</v>
      </c>
      <c r="L158" s="9">
        <v>0</v>
      </c>
      <c r="M158" s="9">
        <v>0</v>
      </c>
      <c r="N158" s="21">
        <f t="shared" si="8"/>
        <v>14</v>
      </c>
      <c r="P158" s="8">
        <v>2</v>
      </c>
      <c r="Q158" s="18">
        <f t="shared" si="9"/>
        <v>7</v>
      </c>
    </row>
    <row r="159" spans="1:17" ht="11.45" customHeight="1">
      <c r="A159" s="9">
        <v>13</v>
      </c>
      <c r="B159" s="8" t="s">
        <v>575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68">
        <v>7</v>
      </c>
      <c r="K159" s="68">
        <v>7</v>
      </c>
      <c r="L159" s="9">
        <v>0</v>
      </c>
      <c r="M159" s="9">
        <v>0</v>
      </c>
      <c r="N159" s="21">
        <f t="shared" si="8"/>
        <v>14</v>
      </c>
      <c r="P159" s="8">
        <v>2</v>
      </c>
      <c r="Q159" s="18">
        <f t="shared" si="9"/>
        <v>7</v>
      </c>
    </row>
    <row r="160" spans="1:17" ht="11.45" customHeight="1">
      <c r="A160" s="9">
        <v>14</v>
      </c>
      <c r="B160" s="8" t="s">
        <v>378</v>
      </c>
      <c r="C160" s="9">
        <v>0</v>
      </c>
      <c r="D160" s="9">
        <v>0</v>
      </c>
      <c r="E160" s="9">
        <v>6</v>
      </c>
      <c r="F160" s="81">
        <v>0</v>
      </c>
      <c r="G160" s="9">
        <v>0</v>
      </c>
      <c r="H160" s="81">
        <v>0</v>
      </c>
      <c r="I160" s="81">
        <v>0</v>
      </c>
      <c r="J160" s="9">
        <v>0</v>
      </c>
      <c r="K160" s="9">
        <v>0</v>
      </c>
      <c r="L160" s="81">
        <v>0</v>
      </c>
      <c r="M160" s="81">
        <v>8</v>
      </c>
      <c r="N160" s="21">
        <f t="shared" si="8"/>
        <v>14</v>
      </c>
      <c r="P160" s="8">
        <v>2</v>
      </c>
      <c r="Q160" s="18">
        <f t="shared" si="9"/>
        <v>7</v>
      </c>
    </row>
    <row r="161" spans="1:22" ht="11.45" customHeight="1">
      <c r="A161" s="9">
        <v>15</v>
      </c>
      <c r="B161" s="8" t="s">
        <v>588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82">
        <v>12</v>
      </c>
      <c r="N161" s="21">
        <f t="shared" si="8"/>
        <v>12</v>
      </c>
      <c r="O161" s="9">
        <v>1</v>
      </c>
      <c r="P161" s="8">
        <v>1</v>
      </c>
      <c r="Q161" s="18">
        <f t="shared" si="9"/>
        <v>12</v>
      </c>
    </row>
    <row r="162" spans="1:22" ht="11.45" customHeight="1">
      <c r="A162" s="9">
        <v>16</v>
      </c>
      <c r="B162" s="8" t="s">
        <v>540</v>
      </c>
      <c r="C162" s="9">
        <v>0</v>
      </c>
      <c r="D162" s="9">
        <v>0</v>
      </c>
      <c r="E162" s="9">
        <v>9</v>
      </c>
      <c r="F162" s="81">
        <v>0</v>
      </c>
      <c r="G162" s="9">
        <v>0</v>
      </c>
      <c r="H162" s="81">
        <v>0</v>
      </c>
      <c r="I162" s="9">
        <v>0</v>
      </c>
      <c r="J162" s="9">
        <v>0</v>
      </c>
      <c r="K162" s="9">
        <v>0</v>
      </c>
      <c r="L162" s="81">
        <v>0</v>
      </c>
      <c r="M162" s="81">
        <v>0</v>
      </c>
      <c r="N162" s="21">
        <f t="shared" si="8"/>
        <v>9</v>
      </c>
      <c r="P162" s="8">
        <v>1</v>
      </c>
      <c r="Q162" s="18">
        <f t="shared" si="9"/>
        <v>9</v>
      </c>
    </row>
    <row r="163" spans="1:22" ht="11.45" customHeight="1">
      <c r="A163" s="9">
        <v>17</v>
      </c>
      <c r="B163" s="8" t="s">
        <v>566</v>
      </c>
      <c r="C163" s="9">
        <v>0</v>
      </c>
      <c r="D163" s="9">
        <v>0</v>
      </c>
      <c r="E163" s="9">
        <v>0</v>
      </c>
      <c r="F163" s="9">
        <v>0</v>
      </c>
      <c r="G163" s="81">
        <v>8</v>
      </c>
      <c r="H163" s="81">
        <v>0</v>
      </c>
      <c r="I163" s="9">
        <v>0</v>
      </c>
      <c r="J163" s="9">
        <v>0</v>
      </c>
      <c r="K163" s="9">
        <v>0</v>
      </c>
      <c r="L163" s="81">
        <v>0</v>
      </c>
      <c r="M163" s="81">
        <v>0</v>
      </c>
      <c r="N163" s="21">
        <f t="shared" si="8"/>
        <v>8</v>
      </c>
      <c r="P163" s="8">
        <v>1</v>
      </c>
      <c r="Q163" s="18">
        <f t="shared" si="9"/>
        <v>8</v>
      </c>
    </row>
    <row r="164" spans="1:22" ht="11.45" customHeight="1">
      <c r="A164" s="9">
        <v>18</v>
      </c>
      <c r="B164" s="8" t="s">
        <v>375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8</v>
      </c>
      <c r="I164" s="9">
        <v>0</v>
      </c>
      <c r="J164" s="9">
        <v>0</v>
      </c>
      <c r="K164" s="9">
        <v>0</v>
      </c>
      <c r="L164" s="81">
        <v>0</v>
      </c>
      <c r="M164" s="81">
        <v>0</v>
      </c>
      <c r="N164" s="21">
        <f t="shared" si="8"/>
        <v>8</v>
      </c>
      <c r="O164" s="9"/>
      <c r="P164" s="8">
        <v>1</v>
      </c>
      <c r="Q164" s="18">
        <f t="shared" si="9"/>
        <v>8</v>
      </c>
    </row>
    <row r="165" spans="1:22" ht="11.45" customHeight="1">
      <c r="A165" s="9">
        <v>19</v>
      </c>
      <c r="B165" s="8" t="s">
        <v>532</v>
      </c>
      <c r="C165" s="9">
        <v>0</v>
      </c>
      <c r="D165" s="9">
        <v>4</v>
      </c>
      <c r="E165" s="9">
        <v>4</v>
      </c>
      <c r="F165" s="81">
        <v>0</v>
      </c>
      <c r="G165" s="9">
        <v>0</v>
      </c>
      <c r="H165" s="81">
        <v>0</v>
      </c>
      <c r="I165" s="9">
        <v>0</v>
      </c>
      <c r="J165" s="9">
        <v>0</v>
      </c>
      <c r="K165" s="9">
        <v>0</v>
      </c>
      <c r="L165" s="81">
        <v>0</v>
      </c>
      <c r="M165" s="81">
        <v>0</v>
      </c>
      <c r="N165" s="21">
        <f t="shared" si="8"/>
        <v>8</v>
      </c>
      <c r="P165" s="8">
        <v>2</v>
      </c>
      <c r="Q165" s="18">
        <f t="shared" si="9"/>
        <v>4</v>
      </c>
    </row>
    <row r="166" spans="1:22" ht="11.45" customHeight="1">
      <c r="A166" s="9">
        <v>21</v>
      </c>
      <c r="B166" s="8" t="s">
        <v>268</v>
      </c>
      <c r="C166" s="9">
        <v>0</v>
      </c>
      <c r="D166" s="9">
        <v>6</v>
      </c>
      <c r="E166" s="9">
        <v>0</v>
      </c>
      <c r="F166" s="81">
        <v>0</v>
      </c>
      <c r="G166" s="9">
        <v>0</v>
      </c>
      <c r="H166" s="81">
        <v>0</v>
      </c>
      <c r="I166" s="81">
        <v>0</v>
      </c>
      <c r="J166" s="9">
        <v>0</v>
      </c>
      <c r="K166" s="9">
        <v>0</v>
      </c>
      <c r="L166" s="81">
        <v>0</v>
      </c>
      <c r="M166" s="81">
        <v>0</v>
      </c>
      <c r="N166" s="21">
        <f t="shared" si="8"/>
        <v>6</v>
      </c>
      <c r="P166" s="8">
        <v>1</v>
      </c>
      <c r="Q166" s="18">
        <f t="shared" si="9"/>
        <v>6</v>
      </c>
    </row>
    <row r="167" spans="1:22" ht="11.45" customHeight="1">
      <c r="A167" s="9">
        <v>22</v>
      </c>
      <c r="B167" s="8" t="s">
        <v>198</v>
      </c>
      <c r="C167" s="9">
        <v>0</v>
      </c>
      <c r="D167" s="9">
        <v>0</v>
      </c>
      <c r="E167" s="9">
        <v>0</v>
      </c>
      <c r="F167" s="81">
        <v>6</v>
      </c>
      <c r="G167" s="9">
        <v>0</v>
      </c>
      <c r="H167" s="81">
        <v>0</v>
      </c>
      <c r="I167" s="81">
        <v>0</v>
      </c>
      <c r="J167" s="9">
        <v>0</v>
      </c>
      <c r="K167" s="9">
        <v>0</v>
      </c>
      <c r="L167" s="81">
        <v>0</v>
      </c>
      <c r="M167" s="81">
        <v>0</v>
      </c>
      <c r="N167" s="21">
        <f t="shared" si="8"/>
        <v>6</v>
      </c>
      <c r="P167" s="8">
        <v>1</v>
      </c>
      <c r="Q167" s="18">
        <f t="shared" si="9"/>
        <v>6</v>
      </c>
    </row>
    <row r="168" spans="1:22" ht="11.45" customHeight="1">
      <c r="A168" s="9">
        <v>23.3</v>
      </c>
      <c r="B168" s="8" t="s">
        <v>594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81">
        <v>6</v>
      </c>
      <c r="N168" s="21">
        <f t="shared" si="8"/>
        <v>6</v>
      </c>
      <c r="P168" s="8">
        <v>1</v>
      </c>
      <c r="Q168" s="18">
        <f t="shared" si="9"/>
        <v>6</v>
      </c>
    </row>
    <row r="169" spans="1:22" ht="11.45" customHeight="1">
      <c r="A169" s="9">
        <v>24.6</v>
      </c>
      <c r="B169" s="8" t="s">
        <v>284</v>
      </c>
      <c r="C169" s="9">
        <v>0</v>
      </c>
      <c r="D169" s="9">
        <v>5</v>
      </c>
      <c r="E169" s="9">
        <v>0</v>
      </c>
      <c r="F169" s="81">
        <v>0</v>
      </c>
      <c r="G169" s="9">
        <v>0</v>
      </c>
      <c r="H169" s="81">
        <v>0</v>
      </c>
      <c r="I169" s="81">
        <v>0</v>
      </c>
      <c r="J169" s="9">
        <v>0</v>
      </c>
      <c r="K169" s="9">
        <v>0</v>
      </c>
      <c r="L169" s="81">
        <v>0</v>
      </c>
      <c r="M169" s="81">
        <v>0</v>
      </c>
      <c r="N169" s="21">
        <f t="shared" si="8"/>
        <v>5</v>
      </c>
      <c r="P169" s="8">
        <v>1</v>
      </c>
      <c r="Q169" s="18">
        <f t="shared" si="9"/>
        <v>5</v>
      </c>
      <c r="S169" s="10"/>
      <c r="U169" s="9"/>
      <c r="V169" s="9"/>
    </row>
    <row r="170" spans="1:22" ht="11.45" customHeight="1">
      <c r="A170" s="9">
        <v>26</v>
      </c>
      <c r="B170" s="8" t="s">
        <v>586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81">
        <v>5</v>
      </c>
      <c r="M170" s="81">
        <v>0</v>
      </c>
      <c r="N170" s="21">
        <f t="shared" si="8"/>
        <v>5</v>
      </c>
      <c r="P170" s="8">
        <v>1</v>
      </c>
      <c r="Q170" s="18">
        <f t="shared" si="9"/>
        <v>5</v>
      </c>
      <c r="S170" s="10"/>
      <c r="U170" s="9"/>
      <c r="V170" s="9"/>
    </row>
    <row r="171" spans="1:22" ht="11.45" customHeight="1">
      <c r="A171" s="9">
        <v>27.133333333333301</v>
      </c>
      <c r="B171" s="8" t="s">
        <v>340</v>
      </c>
      <c r="C171" s="9">
        <v>0</v>
      </c>
      <c r="D171" s="9">
        <v>0</v>
      </c>
      <c r="E171" s="9">
        <v>4</v>
      </c>
      <c r="F171" s="81">
        <v>0</v>
      </c>
      <c r="G171" s="9">
        <v>0</v>
      </c>
      <c r="H171" s="81">
        <v>0</v>
      </c>
      <c r="I171" s="81">
        <v>0</v>
      </c>
      <c r="J171" s="9">
        <v>0</v>
      </c>
      <c r="K171" s="9">
        <v>0</v>
      </c>
      <c r="L171" s="81">
        <v>0</v>
      </c>
      <c r="M171" s="81">
        <v>0</v>
      </c>
      <c r="N171" s="21">
        <f t="shared" si="8"/>
        <v>4</v>
      </c>
      <c r="P171" s="8">
        <v>1</v>
      </c>
      <c r="Q171" s="18">
        <f t="shared" si="9"/>
        <v>4</v>
      </c>
      <c r="S171" s="10"/>
      <c r="U171" s="9"/>
      <c r="V171" s="9"/>
    </row>
    <row r="172" spans="1:22" ht="11.45" customHeight="1">
      <c r="A172" s="9">
        <v>28.406666666666599</v>
      </c>
      <c r="B172" s="8" t="s">
        <v>596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81">
        <v>4</v>
      </c>
      <c r="N172" s="21">
        <f t="shared" si="8"/>
        <v>4</v>
      </c>
      <c r="P172" s="8">
        <v>1</v>
      </c>
      <c r="Q172" s="18">
        <f t="shared" si="9"/>
        <v>4</v>
      </c>
      <c r="S172" s="10"/>
      <c r="U172" s="9"/>
      <c r="V172" s="9"/>
    </row>
    <row r="173" spans="1:22" ht="11.45" customHeight="1">
      <c r="A173" s="9">
        <v>29.68</v>
      </c>
      <c r="B173" s="8" t="s">
        <v>595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81">
        <v>3</v>
      </c>
      <c r="N173" s="21">
        <f t="shared" si="8"/>
        <v>3</v>
      </c>
      <c r="P173" s="8">
        <v>1</v>
      </c>
      <c r="Q173" s="18">
        <f t="shared" si="9"/>
        <v>3</v>
      </c>
      <c r="S173" s="10"/>
      <c r="U173" s="9"/>
      <c r="V173" s="9"/>
    </row>
    <row r="174" spans="1:22" ht="11.45" customHeight="1">
      <c r="A174" s="9">
        <v>30.953333333333301</v>
      </c>
      <c r="B174" s="8" t="s">
        <v>193</v>
      </c>
      <c r="C174" s="9">
        <v>0</v>
      </c>
      <c r="D174" s="9">
        <v>0</v>
      </c>
      <c r="E174" s="9">
        <v>2</v>
      </c>
      <c r="F174" s="81">
        <v>0</v>
      </c>
      <c r="G174" s="9">
        <v>0</v>
      </c>
      <c r="H174" s="81">
        <v>0</v>
      </c>
      <c r="I174" s="81">
        <v>0</v>
      </c>
      <c r="J174" s="9">
        <v>0</v>
      </c>
      <c r="K174" s="9">
        <v>0</v>
      </c>
      <c r="L174" s="81">
        <v>0</v>
      </c>
      <c r="M174" s="81">
        <v>0</v>
      </c>
      <c r="N174" s="21">
        <f t="shared" si="8"/>
        <v>2</v>
      </c>
      <c r="P174" s="8">
        <v>1</v>
      </c>
      <c r="Q174" s="18">
        <f t="shared" si="9"/>
        <v>2</v>
      </c>
      <c r="S174" s="10"/>
      <c r="U174" s="9"/>
      <c r="V174" s="9"/>
    </row>
    <row r="175" spans="1:22" ht="11.45" customHeight="1">
      <c r="A175" s="9">
        <v>32.226666666666603</v>
      </c>
      <c r="B175" s="8" t="s">
        <v>589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81">
        <v>2</v>
      </c>
      <c r="N175" s="21">
        <f t="shared" si="8"/>
        <v>2</v>
      </c>
      <c r="P175" s="8">
        <v>1</v>
      </c>
      <c r="Q175" s="18">
        <f t="shared" si="9"/>
        <v>2</v>
      </c>
      <c r="S175" s="10"/>
      <c r="U175" s="9"/>
      <c r="V175" s="9"/>
    </row>
    <row r="176" spans="1:22" ht="11.45" customHeight="1">
      <c r="A176" s="9">
        <v>33.5</v>
      </c>
      <c r="B176" s="8" t="s">
        <v>591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81">
        <v>2</v>
      </c>
      <c r="N176" s="21">
        <f t="shared" si="8"/>
        <v>2</v>
      </c>
      <c r="P176" s="8">
        <v>1</v>
      </c>
      <c r="Q176" s="18">
        <f t="shared" si="9"/>
        <v>2</v>
      </c>
      <c r="S176" s="10"/>
      <c r="U176" s="9"/>
      <c r="V176" s="9"/>
    </row>
    <row r="177" spans="1:22" ht="11.45" customHeight="1">
      <c r="A177" s="9">
        <v>34.773333333333298</v>
      </c>
      <c r="B177" s="77" t="s">
        <v>592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81">
        <v>1</v>
      </c>
      <c r="N177" s="21">
        <f t="shared" si="8"/>
        <v>1</v>
      </c>
      <c r="P177" s="8">
        <v>1</v>
      </c>
      <c r="Q177" s="18">
        <f t="shared" si="9"/>
        <v>1</v>
      </c>
      <c r="S177" s="10"/>
      <c r="U177" s="9"/>
      <c r="V177" s="9"/>
    </row>
    <row r="178" spans="1:22" ht="11.45" customHeight="1">
      <c r="A178" s="9">
        <v>36.046666666666603</v>
      </c>
      <c r="B178" s="8" t="s">
        <v>590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81">
        <v>1</v>
      </c>
      <c r="N178" s="21">
        <f t="shared" si="8"/>
        <v>1</v>
      </c>
      <c r="P178" s="8">
        <v>1</v>
      </c>
      <c r="Q178" s="18">
        <f t="shared" si="9"/>
        <v>1</v>
      </c>
      <c r="S178" s="10"/>
      <c r="U178" s="9"/>
      <c r="V178" s="9"/>
    </row>
    <row r="179" spans="1:22" ht="11.45" customHeight="1">
      <c r="B179" s="74" t="s">
        <v>520</v>
      </c>
      <c r="C179" s="74"/>
      <c r="D179" s="74"/>
      <c r="E179" s="75"/>
      <c r="F179" s="75"/>
      <c r="G179" s="74"/>
      <c r="H179" s="74"/>
      <c r="I179" s="75"/>
      <c r="J179" s="74"/>
      <c r="K179" s="74"/>
      <c r="L179" s="74"/>
      <c r="M179" s="74"/>
      <c r="N179" s="74"/>
      <c r="O179" s="74"/>
      <c r="P179" s="74"/>
      <c r="S179" s="8">
        <f>SUM(P147:P178)</f>
        <v>92</v>
      </c>
      <c r="T179" s="8">
        <f>S179/11</f>
        <v>8.3636363636363633</v>
      </c>
    </row>
    <row r="180" spans="1:22" ht="11.45" customHeight="1">
      <c r="B180" s="30" t="s">
        <v>0</v>
      </c>
      <c r="C180" s="9" t="s">
        <v>504</v>
      </c>
      <c r="D180" s="9" t="s">
        <v>505</v>
      </c>
      <c r="E180" s="9" t="s">
        <v>506</v>
      </c>
      <c r="F180" s="9" t="s">
        <v>507</v>
      </c>
      <c r="G180" s="9" t="s">
        <v>508</v>
      </c>
      <c r="H180" s="9" t="s">
        <v>565</v>
      </c>
      <c r="I180" s="9" t="s">
        <v>509</v>
      </c>
      <c r="J180" s="9" t="s">
        <v>510</v>
      </c>
      <c r="K180" s="9" t="s">
        <v>582</v>
      </c>
      <c r="L180" s="9" t="s">
        <v>511</v>
      </c>
      <c r="M180" s="9" t="s">
        <v>512</v>
      </c>
      <c r="N180" s="21" t="s">
        <v>1</v>
      </c>
      <c r="O180" s="9" t="s">
        <v>3</v>
      </c>
      <c r="P180" s="9" t="s">
        <v>2</v>
      </c>
      <c r="Q180" s="31" t="s">
        <v>4</v>
      </c>
    </row>
    <row r="181" spans="1:22" ht="11.45" customHeight="1">
      <c r="A181" s="9">
        <v>1</v>
      </c>
      <c r="B181" s="30" t="s">
        <v>49</v>
      </c>
      <c r="C181" s="9">
        <v>10</v>
      </c>
      <c r="D181" s="9">
        <v>9</v>
      </c>
      <c r="E181" s="9">
        <v>10</v>
      </c>
      <c r="F181" s="9">
        <v>7</v>
      </c>
      <c r="G181" s="9">
        <v>9</v>
      </c>
      <c r="H181" s="9">
        <v>10</v>
      </c>
      <c r="I181" s="9">
        <v>10</v>
      </c>
      <c r="J181" s="9">
        <v>10</v>
      </c>
      <c r="K181" s="21">
        <v>12</v>
      </c>
      <c r="L181" s="21">
        <v>12</v>
      </c>
      <c r="M181" s="9">
        <v>9</v>
      </c>
      <c r="N181" s="21">
        <f t="shared" ref="N181:N217" si="10">SUM(C181:M181)</f>
        <v>108</v>
      </c>
      <c r="O181" s="9">
        <v>2</v>
      </c>
      <c r="P181" s="8">
        <v>11</v>
      </c>
      <c r="Q181" s="18">
        <f t="shared" ref="Q181:Q217" si="11">N181/P181</f>
        <v>9.8181818181818183</v>
      </c>
    </row>
    <row r="182" spans="1:22" ht="11.45" customHeight="1">
      <c r="A182" s="9">
        <v>2</v>
      </c>
      <c r="B182" s="88" t="s">
        <v>57</v>
      </c>
      <c r="C182" s="9">
        <v>0</v>
      </c>
      <c r="D182" s="21">
        <v>12</v>
      </c>
      <c r="E182" s="21">
        <v>12</v>
      </c>
      <c r="F182" s="21">
        <v>12</v>
      </c>
      <c r="G182" s="21">
        <v>12</v>
      </c>
      <c r="H182" s="21">
        <v>12</v>
      </c>
      <c r="I182" s="9">
        <v>7</v>
      </c>
      <c r="J182" s="21">
        <v>12</v>
      </c>
      <c r="K182" s="9">
        <v>0</v>
      </c>
      <c r="L182" s="9">
        <v>10</v>
      </c>
      <c r="M182" s="9">
        <v>7</v>
      </c>
      <c r="N182" s="21">
        <f t="shared" si="10"/>
        <v>96</v>
      </c>
      <c r="O182" s="9">
        <v>6</v>
      </c>
      <c r="P182" s="8">
        <v>9</v>
      </c>
      <c r="Q182" s="18">
        <f t="shared" si="11"/>
        <v>10.666666666666666</v>
      </c>
    </row>
    <row r="183" spans="1:22" ht="11.45" customHeight="1">
      <c r="A183" s="9">
        <v>3</v>
      </c>
      <c r="B183" s="30" t="s">
        <v>21</v>
      </c>
      <c r="C183" s="9">
        <v>8</v>
      </c>
      <c r="D183" s="9">
        <v>10</v>
      </c>
      <c r="E183" s="9">
        <v>8</v>
      </c>
      <c r="F183" s="9">
        <v>9</v>
      </c>
      <c r="G183" s="9">
        <v>10</v>
      </c>
      <c r="H183" s="9">
        <v>9</v>
      </c>
      <c r="I183" s="9">
        <v>9</v>
      </c>
      <c r="J183" s="9">
        <v>9</v>
      </c>
      <c r="K183" s="9">
        <v>0</v>
      </c>
      <c r="L183" s="9">
        <v>9</v>
      </c>
      <c r="M183" s="9">
        <v>5</v>
      </c>
      <c r="N183" s="21">
        <f t="shared" si="10"/>
        <v>86</v>
      </c>
      <c r="O183" s="9"/>
      <c r="P183" s="8">
        <v>10</v>
      </c>
      <c r="Q183" s="18">
        <f t="shared" si="11"/>
        <v>8.6</v>
      </c>
    </row>
    <row r="184" spans="1:22" ht="11.45" customHeight="1">
      <c r="A184" s="9">
        <v>4</v>
      </c>
      <c r="B184" s="8" t="s">
        <v>167</v>
      </c>
      <c r="C184" s="21">
        <v>12</v>
      </c>
      <c r="D184" s="9">
        <v>8</v>
      </c>
      <c r="E184" s="9">
        <v>0</v>
      </c>
      <c r="F184" s="9">
        <v>10</v>
      </c>
      <c r="G184" s="9">
        <v>7</v>
      </c>
      <c r="H184" s="9">
        <v>7</v>
      </c>
      <c r="I184" s="21">
        <v>12</v>
      </c>
      <c r="J184" s="9">
        <v>0</v>
      </c>
      <c r="K184" s="9">
        <v>0</v>
      </c>
      <c r="L184" s="9">
        <v>8</v>
      </c>
      <c r="M184" s="9">
        <v>3</v>
      </c>
      <c r="N184" s="21">
        <f t="shared" si="10"/>
        <v>67</v>
      </c>
      <c r="O184" s="9">
        <v>2</v>
      </c>
      <c r="P184" s="8">
        <v>8</v>
      </c>
      <c r="Q184" s="18">
        <f t="shared" si="11"/>
        <v>8.375</v>
      </c>
    </row>
    <row r="185" spans="1:22" ht="11.45" customHeight="1">
      <c r="A185" s="9">
        <v>5</v>
      </c>
      <c r="B185" s="77" t="s">
        <v>581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8</v>
      </c>
      <c r="K185" s="9">
        <v>8</v>
      </c>
      <c r="L185" s="9">
        <v>7</v>
      </c>
      <c r="M185" s="9">
        <v>0</v>
      </c>
      <c r="N185" s="21">
        <f t="shared" si="10"/>
        <v>23</v>
      </c>
      <c r="O185" s="9"/>
      <c r="P185" s="8">
        <v>3</v>
      </c>
      <c r="Q185" s="18">
        <f t="shared" si="11"/>
        <v>7.666666666666667</v>
      </c>
    </row>
    <row r="186" spans="1:22" ht="11.45" customHeight="1">
      <c r="A186" s="9">
        <v>6</v>
      </c>
      <c r="B186" s="8" t="s">
        <v>65</v>
      </c>
      <c r="C186" s="9">
        <v>9</v>
      </c>
      <c r="D186" s="9">
        <v>0</v>
      </c>
      <c r="E186" s="9">
        <v>7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6</v>
      </c>
      <c r="N186" s="21">
        <f t="shared" si="10"/>
        <v>22</v>
      </c>
      <c r="O186" s="9"/>
      <c r="P186" s="8">
        <v>3</v>
      </c>
      <c r="Q186" s="18">
        <f t="shared" si="11"/>
        <v>7.333333333333333</v>
      </c>
    </row>
    <row r="187" spans="1:22" ht="11.45" customHeight="1">
      <c r="A187" s="9">
        <v>7</v>
      </c>
      <c r="B187" s="77" t="s">
        <v>209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8</v>
      </c>
      <c r="I187" s="9">
        <v>0</v>
      </c>
      <c r="J187" s="9">
        <v>0</v>
      </c>
      <c r="K187" s="9">
        <v>0</v>
      </c>
      <c r="L187" s="9">
        <v>0</v>
      </c>
      <c r="M187" s="21">
        <v>12</v>
      </c>
      <c r="N187" s="21">
        <f t="shared" si="10"/>
        <v>20</v>
      </c>
      <c r="O187" s="9">
        <v>1</v>
      </c>
      <c r="P187" s="8">
        <v>2</v>
      </c>
      <c r="Q187" s="18">
        <f t="shared" si="11"/>
        <v>10</v>
      </c>
    </row>
    <row r="188" spans="1:22" ht="11.45" customHeight="1">
      <c r="A188" s="9">
        <v>8</v>
      </c>
      <c r="B188" s="77" t="s">
        <v>240</v>
      </c>
      <c r="C188" s="9">
        <v>0</v>
      </c>
      <c r="D188" s="9">
        <v>0</v>
      </c>
      <c r="E188" s="9">
        <v>9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10</v>
      </c>
      <c r="L188" s="9">
        <v>0</v>
      </c>
      <c r="M188" s="9">
        <v>0</v>
      </c>
      <c r="N188" s="21">
        <f t="shared" si="10"/>
        <v>19</v>
      </c>
      <c r="O188" s="9"/>
      <c r="P188" s="8">
        <v>2</v>
      </c>
      <c r="Q188" s="18">
        <f t="shared" si="11"/>
        <v>9.5</v>
      </c>
    </row>
    <row r="189" spans="1:22" ht="11.45" customHeight="1">
      <c r="A189" s="9">
        <v>9</v>
      </c>
      <c r="B189" s="77" t="s">
        <v>350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9</v>
      </c>
      <c r="L189" s="9">
        <v>0</v>
      </c>
      <c r="M189" s="9">
        <v>10</v>
      </c>
      <c r="N189" s="21">
        <f t="shared" si="10"/>
        <v>19</v>
      </c>
      <c r="O189" s="9"/>
      <c r="P189" s="8">
        <v>2</v>
      </c>
      <c r="Q189" s="18">
        <f t="shared" si="11"/>
        <v>9.5</v>
      </c>
    </row>
    <row r="190" spans="1:22" ht="11.45" customHeight="1">
      <c r="A190" s="9">
        <v>10</v>
      </c>
      <c r="B190" s="8" t="s">
        <v>44</v>
      </c>
      <c r="C190" s="9">
        <v>5</v>
      </c>
      <c r="D190" s="9">
        <v>3</v>
      </c>
      <c r="E190" s="9">
        <v>6</v>
      </c>
      <c r="F190" s="9">
        <v>4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21">
        <f t="shared" si="10"/>
        <v>18</v>
      </c>
      <c r="O190" s="9"/>
      <c r="P190" s="8">
        <v>4</v>
      </c>
      <c r="Q190" s="18">
        <f t="shared" si="11"/>
        <v>4.5</v>
      </c>
    </row>
    <row r="191" spans="1:22" ht="11.45" customHeight="1">
      <c r="A191" s="9">
        <v>11</v>
      </c>
      <c r="B191" s="77" t="s">
        <v>61</v>
      </c>
      <c r="C191" s="9">
        <v>0</v>
      </c>
      <c r="D191" s="9">
        <v>0</v>
      </c>
      <c r="E191" s="9">
        <v>0</v>
      </c>
      <c r="F191" s="9">
        <v>8</v>
      </c>
      <c r="G191" s="9">
        <v>0</v>
      </c>
      <c r="H191" s="9">
        <v>0</v>
      </c>
      <c r="I191" s="9">
        <v>8</v>
      </c>
      <c r="J191" s="9">
        <v>0</v>
      </c>
      <c r="K191" s="9">
        <v>0</v>
      </c>
      <c r="L191" s="9">
        <v>0</v>
      </c>
      <c r="M191" s="9">
        <v>0</v>
      </c>
      <c r="N191" s="21">
        <f t="shared" si="10"/>
        <v>16</v>
      </c>
      <c r="O191" s="9"/>
      <c r="P191" s="8">
        <v>2</v>
      </c>
      <c r="Q191" s="18">
        <f t="shared" si="11"/>
        <v>8</v>
      </c>
    </row>
    <row r="192" spans="1:22" ht="11.45" customHeight="1">
      <c r="A192" s="9">
        <v>12</v>
      </c>
      <c r="B192" s="77" t="s">
        <v>534</v>
      </c>
      <c r="C192" s="9">
        <v>0</v>
      </c>
      <c r="D192" s="9">
        <v>2</v>
      </c>
      <c r="E192" s="9">
        <v>5</v>
      </c>
      <c r="F192" s="9">
        <v>3</v>
      </c>
      <c r="G192" s="9">
        <v>0</v>
      </c>
      <c r="H192" s="9">
        <v>0</v>
      </c>
      <c r="I192" s="9">
        <v>0</v>
      </c>
      <c r="J192" s="9">
        <v>0</v>
      </c>
      <c r="K192" s="9">
        <v>5</v>
      </c>
      <c r="L192" s="9">
        <v>0</v>
      </c>
      <c r="M192" s="9">
        <v>0</v>
      </c>
      <c r="N192" s="21">
        <f t="shared" si="10"/>
        <v>15</v>
      </c>
      <c r="O192" s="9"/>
      <c r="P192" s="8">
        <v>4</v>
      </c>
      <c r="Q192" s="18">
        <f t="shared" si="11"/>
        <v>3.75</v>
      </c>
    </row>
    <row r="193" spans="1:17" ht="11.45" customHeight="1">
      <c r="A193" s="9">
        <v>13</v>
      </c>
      <c r="B193" s="77" t="s">
        <v>171</v>
      </c>
      <c r="C193" s="9">
        <v>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7</v>
      </c>
      <c r="K193" s="9">
        <v>7</v>
      </c>
      <c r="L193" s="9">
        <v>0</v>
      </c>
      <c r="M193" s="9">
        <v>0</v>
      </c>
      <c r="N193" s="21">
        <f t="shared" si="10"/>
        <v>14</v>
      </c>
      <c r="O193" s="9"/>
      <c r="P193" s="8">
        <v>2</v>
      </c>
      <c r="Q193" s="18">
        <f t="shared" si="11"/>
        <v>7</v>
      </c>
    </row>
    <row r="194" spans="1:17" ht="11.45" customHeight="1">
      <c r="A194" s="9">
        <v>14</v>
      </c>
      <c r="B194" s="77" t="s">
        <v>361</v>
      </c>
      <c r="C194" s="9">
        <v>0</v>
      </c>
      <c r="D194" s="9">
        <v>0</v>
      </c>
      <c r="E194" s="9">
        <v>6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8</v>
      </c>
      <c r="N194" s="21">
        <f t="shared" si="10"/>
        <v>14</v>
      </c>
      <c r="O194" s="9"/>
      <c r="P194" s="8">
        <v>2</v>
      </c>
      <c r="Q194" s="18">
        <f t="shared" si="11"/>
        <v>7</v>
      </c>
    </row>
    <row r="195" spans="1:17" ht="11.45" customHeight="1">
      <c r="A195" s="9">
        <v>15</v>
      </c>
      <c r="B195" s="77" t="s">
        <v>376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6</v>
      </c>
      <c r="K195" s="9">
        <v>0</v>
      </c>
      <c r="L195" s="9">
        <v>6</v>
      </c>
      <c r="M195" s="9">
        <v>0</v>
      </c>
      <c r="N195" s="21">
        <f t="shared" si="10"/>
        <v>12</v>
      </c>
      <c r="O195" s="9"/>
      <c r="P195" s="8">
        <v>2</v>
      </c>
      <c r="Q195" s="18">
        <f t="shared" si="11"/>
        <v>6</v>
      </c>
    </row>
    <row r="196" spans="1:17" ht="11.45" customHeight="1">
      <c r="A196" s="9">
        <v>16</v>
      </c>
      <c r="B196" s="77" t="s">
        <v>239</v>
      </c>
      <c r="C196" s="9">
        <v>0</v>
      </c>
      <c r="D196" s="9">
        <v>0</v>
      </c>
      <c r="E196" s="9">
        <v>0</v>
      </c>
      <c r="F196" s="9">
        <v>5</v>
      </c>
      <c r="G196" s="9">
        <v>0</v>
      </c>
      <c r="H196" s="9">
        <v>6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21">
        <f t="shared" si="10"/>
        <v>11</v>
      </c>
      <c r="O196" s="9"/>
      <c r="P196" s="8">
        <v>2</v>
      </c>
      <c r="Q196" s="18">
        <f t="shared" si="11"/>
        <v>5.5</v>
      </c>
    </row>
    <row r="197" spans="1:17" ht="11.45" customHeight="1">
      <c r="A197" s="9">
        <v>17</v>
      </c>
      <c r="B197" s="8" t="s">
        <v>252</v>
      </c>
      <c r="C197" s="9">
        <v>6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4</v>
      </c>
      <c r="N197" s="21">
        <f t="shared" si="10"/>
        <v>10</v>
      </c>
      <c r="O197" s="9"/>
      <c r="P197" s="8">
        <v>2</v>
      </c>
      <c r="Q197" s="18">
        <f t="shared" si="11"/>
        <v>5</v>
      </c>
    </row>
    <row r="198" spans="1:17" ht="11.45" customHeight="1">
      <c r="A198" s="9">
        <v>18</v>
      </c>
      <c r="B198" s="77" t="s">
        <v>93</v>
      </c>
      <c r="C198" s="9">
        <v>0</v>
      </c>
      <c r="D198" s="9">
        <v>0</v>
      </c>
      <c r="E198" s="9">
        <v>0</v>
      </c>
      <c r="F198" s="9">
        <v>0</v>
      </c>
      <c r="G198" s="9">
        <v>8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21">
        <f t="shared" si="10"/>
        <v>8</v>
      </c>
      <c r="O198" s="9"/>
      <c r="P198" s="8">
        <v>1</v>
      </c>
      <c r="Q198" s="18">
        <f t="shared" si="11"/>
        <v>8</v>
      </c>
    </row>
    <row r="199" spans="1:17" ht="11.45" customHeight="1">
      <c r="A199" s="9">
        <v>19</v>
      </c>
      <c r="B199" s="8" t="s">
        <v>13</v>
      </c>
      <c r="C199" s="9">
        <v>7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21">
        <f t="shared" si="10"/>
        <v>7</v>
      </c>
      <c r="O199" s="9"/>
      <c r="P199" s="8">
        <v>1</v>
      </c>
      <c r="Q199" s="18">
        <f t="shared" si="11"/>
        <v>7</v>
      </c>
    </row>
    <row r="200" spans="1:17" ht="11.45" customHeight="1">
      <c r="A200" s="9">
        <v>20</v>
      </c>
      <c r="B200" s="77" t="s">
        <v>334</v>
      </c>
      <c r="C200" s="9">
        <v>0</v>
      </c>
      <c r="D200" s="9">
        <v>6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21">
        <f t="shared" si="10"/>
        <v>6</v>
      </c>
      <c r="O200" s="9"/>
      <c r="P200" s="8">
        <v>1</v>
      </c>
      <c r="Q200" s="18">
        <f t="shared" si="11"/>
        <v>6</v>
      </c>
    </row>
    <row r="201" spans="1:17" ht="11.45" customHeight="1">
      <c r="A201" s="9">
        <v>21</v>
      </c>
      <c r="B201" s="77" t="s">
        <v>549</v>
      </c>
      <c r="C201" s="9">
        <v>0</v>
      </c>
      <c r="D201" s="9">
        <v>0</v>
      </c>
      <c r="E201" s="9">
        <v>0</v>
      </c>
      <c r="F201" s="9">
        <v>6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21">
        <f t="shared" si="10"/>
        <v>6</v>
      </c>
      <c r="O201" s="9"/>
      <c r="P201" s="8">
        <v>1</v>
      </c>
      <c r="Q201" s="18">
        <f t="shared" si="11"/>
        <v>6</v>
      </c>
    </row>
    <row r="202" spans="1:17" ht="11.45" customHeight="1">
      <c r="A202" s="9">
        <v>22</v>
      </c>
      <c r="B202" s="77" t="s">
        <v>405</v>
      </c>
      <c r="C202" s="9">
        <v>0</v>
      </c>
      <c r="D202" s="9">
        <v>0</v>
      </c>
      <c r="E202" s="9">
        <v>0</v>
      </c>
      <c r="F202" s="9">
        <v>0</v>
      </c>
      <c r="G202" s="9">
        <v>6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21">
        <f t="shared" si="10"/>
        <v>6</v>
      </c>
      <c r="O202" s="9"/>
      <c r="P202" s="8">
        <v>1</v>
      </c>
      <c r="Q202" s="18">
        <f t="shared" si="11"/>
        <v>6</v>
      </c>
    </row>
    <row r="203" spans="1:17" ht="11.45" customHeight="1">
      <c r="A203" s="9">
        <v>23</v>
      </c>
      <c r="B203" s="77" t="s">
        <v>303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6</v>
      </c>
      <c r="J203" s="9">
        <v>0</v>
      </c>
      <c r="K203" s="9">
        <v>0</v>
      </c>
      <c r="L203" s="9">
        <v>0</v>
      </c>
      <c r="M203" s="9">
        <v>0</v>
      </c>
      <c r="N203" s="21">
        <f t="shared" si="10"/>
        <v>6</v>
      </c>
      <c r="O203" s="9"/>
      <c r="P203" s="8">
        <v>1</v>
      </c>
      <c r="Q203" s="18">
        <f t="shared" si="11"/>
        <v>6</v>
      </c>
    </row>
    <row r="204" spans="1:17" ht="11.45" customHeight="1">
      <c r="A204" s="9">
        <v>24</v>
      </c>
      <c r="B204" s="77" t="s">
        <v>188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6</v>
      </c>
      <c r="L204" s="9">
        <v>0</v>
      </c>
      <c r="M204" s="9">
        <v>0</v>
      </c>
      <c r="N204" s="21">
        <f t="shared" si="10"/>
        <v>6</v>
      </c>
      <c r="O204" s="9"/>
      <c r="P204" s="8">
        <v>1</v>
      </c>
      <c r="Q204" s="18">
        <f t="shared" si="11"/>
        <v>6</v>
      </c>
    </row>
    <row r="205" spans="1:17" ht="11.45" customHeight="1">
      <c r="A205" s="9">
        <v>25</v>
      </c>
      <c r="B205" s="77" t="s">
        <v>353</v>
      </c>
      <c r="C205" s="9">
        <v>4</v>
      </c>
      <c r="D205" s="9">
        <v>1</v>
      </c>
      <c r="E205" s="9">
        <v>1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21">
        <f t="shared" si="10"/>
        <v>6</v>
      </c>
      <c r="O205" s="9"/>
      <c r="P205" s="8">
        <v>3</v>
      </c>
      <c r="Q205" s="18">
        <f t="shared" si="11"/>
        <v>2</v>
      </c>
    </row>
    <row r="206" spans="1:17" ht="11.45" customHeight="1">
      <c r="A206" s="9">
        <v>26</v>
      </c>
      <c r="B206" s="77" t="s">
        <v>210</v>
      </c>
      <c r="C206" s="9">
        <v>0</v>
      </c>
      <c r="D206" s="9">
        <v>5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21">
        <f t="shared" si="10"/>
        <v>5</v>
      </c>
      <c r="O206" s="9"/>
      <c r="P206" s="8">
        <v>1</v>
      </c>
      <c r="Q206" s="18">
        <f t="shared" si="11"/>
        <v>5</v>
      </c>
    </row>
    <row r="207" spans="1:17" ht="11.45" customHeight="1">
      <c r="A207" s="9">
        <v>27</v>
      </c>
      <c r="B207" s="77" t="s">
        <v>561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5</v>
      </c>
      <c r="M207" s="9">
        <v>0</v>
      </c>
      <c r="N207" s="21">
        <f t="shared" si="10"/>
        <v>5</v>
      </c>
      <c r="O207" s="9"/>
      <c r="P207" s="8">
        <v>1</v>
      </c>
      <c r="Q207" s="18">
        <f t="shared" si="11"/>
        <v>5</v>
      </c>
    </row>
    <row r="208" spans="1:17" ht="11.45" customHeight="1">
      <c r="A208" s="9">
        <v>28</v>
      </c>
      <c r="B208" s="77" t="s">
        <v>382</v>
      </c>
      <c r="C208" s="9">
        <v>0</v>
      </c>
      <c r="D208" s="9">
        <v>4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21">
        <f t="shared" si="10"/>
        <v>4</v>
      </c>
      <c r="O208" s="9"/>
      <c r="P208" s="8">
        <v>1</v>
      </c>
      <c r="Q208" s="18">
        <f t="shared" si="11"/>
        <v>4</v>
      </c>
    </row>
    <row r="209" spans="1:20" ht="11.45" customHeight="1">
      <c r="A209" s="9">
        <v>29</v>
      </c>
      <c r="B209" s="77" t="s">
        <v>304</v>
      </c>
      <c r="C209" s="9">
        <v>0</v>
      </c>
      <c r="D209" s="9">
        <v>0</v>
      </c>
      <c r="E209" s="9">
        <v>4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21">
        <f t="shared" si="10"/>
        <v>4</v>
      </c>
      <c r="O209" s="9"/>
      <c r="P209" s="8">
        <v>1</v>
      </c>
      <c r="Q209" s="18">
        <f t="shared" si="11"/>
        <v>4</v>
      </c>
    </row>
    <row r="210" spans="1:20" ht="11.45" customHeight="1">
      <c r="A210" s="9">
        <v>30</v>
      </c>
      <c r="B210" s="77" t="s">
        <v>597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4</v>
      </c>
      <c r="N210" s="21">
        <f t="shared" si="10"/>
        <v>4</v>
      </c>
      <c r="O210" s="9"/>
      <c r="P210" s="8">
        <v>1</v>
      </c>
      <c r="Q210" s="18">
        <f t="shared" si="11"/>
        <v>4</v>
      </c>
    </row>
    <row r="211" spans="1:20" ht="11.45" customHeight="1">
      <c r="A211" s="9">
        <v>31</v>
      </c>
      <c r="B211" s="77" t="s">
        <v>514</v>
      </c>
      <c r="C211" s="9">
        <v>0</v>
      </c>
      <c r="D211" s="9">
        <v>0</v>
      </c>
      <c r="E211" s="9">
        <v>3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21">
        <f t="shared" si="10"/>
        <v>3</v>
      </c>
      <c r="O211" s="9"/>
      <c r="P211" s="8">
        <v>1</v>
      </c>
      <c r="Q211" s="18">
        <f t="shared" si="11"/>
        <v>3</v>
      </c>
    </row>
    <row r="212" spans="1:20" ht="11.45" customHeight="1">
      <c r="A212" s="9">
        <v>32</v>
      </c>
      <c r="B212" s="77" t="s">
        <v>598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3</v>
      </c>
      <c r="N212" s="21">
        <f t="shared" si="10"/>
        <v>3</v>
      </c>
      <c r="O212" s="9"/>
      <c r="P212" s="8">
        <v>1</v>
      </c>
      <c r="Q212" s="18">
        <f t="shared" si="11"/>
        <v>3</v>
      </c>
    </row>
    <row r="213" spans="1:20" ht="11.45" customHeight="1">
      <c r="A213" s="9">
        <v>33</v>
      </c>
      <c r="B213" s="77" t="s">
        <v>539</v>
      </c>
      <c r="C213" s="9">
        <v>0</v>
      </c>
      <c r="D213" s="9">
        <v>0</v>
      </c>
      <c r="E213" s="9">
        <v>2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21">
        <f t="shared" si="10"/>
        <v>2</v>
      </c>
      <c r="O213" s="9"/>
      <c r="P213" s="8">
        <v>1</v>
      </c>
      <c r="Q213" s="18">
        <f t="shared" si="11"/>
        <v>2</v>
      </c>
    </row>
    <row r="214" spans="1:20" ht="11.45" customHeight="1">
      <c r="A214" s="9">
        <v>34</v>
      </c>
      <c r="B214" s="77" t="s">
        <v>543</v>
      </c>
      <c r="C214" s="9">
        <v>0</v>
      </c>
      <c r="D214" s="9">
        <v>0</v>
      </c>
      <c r="E214" s="9">
        <v>0</v>
      </c>
      <c r="F214" s="9">
        <v>2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21">
        <f t="shared" si="10"/>
        <v>2</v>
      </c>
      <c r="O214" s="9"/>
      <c r="P214" s="8">
        <v>1</v>
      </c>
      <c r="Q214" s="18">
        <f t="shared" si="11"/>
        <v>2</v>
      </c>
    </row>
    <row r="215" spans="1:20" ht="11.45" customHeight="1">
      <c r="A215" s="9">
        <v>35</v>
      </c>
      <c r="B215" s="77" t="s">
        <v>599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2</v>
      </c>
      <c r="N215" s="21">
        <f t="shared" si="10"/>
        <v>2</v>
      </c>
      <c r="O215" s="9"/>
      <c r="P215" s="8">
        <v>1</v>
      </c>
      <c r="Q215" s="18">
        <f t="shared" si="11"/>
        <v>2</v>
      </c>
    </row>
    <row r="216" spans="1:20" ht="11.45" customHeight="1">
      <c r="A216" s="9">
        <v>36</v>
      </c>
      <c r="B216" s="77" t="s">
        <v>600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2</v>
      </c>
      <c r="N216" s="21">
        <f t="shared" si="10"/>
        <v>2</v>
      </c>
      <c r="O216" s="9"/>
      <c r="P216" s="8">
        <v>1</v>
      </c>
      <c r="Q216" s="18">
        <f t="shared" si="11"/>
        <v>2</v>
      </c>
    </row>
    <row r="217" spans="1:20" ht="11.45" customHeight="1">
      <c r="A217" s="9">
        <v>37</v>
      </c>
      <c r="B217" s="77" t="s">
        <v>601</v>
      </c>
      <c r="C217" s="9">
        <v>0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1</v>
      </c>
      <c r="N217" s="21">
        <f t="shared" si="10"/>
        <v>1</v>
      </c>
      <c r="O217" s="9"/>
      <c r="P217" s="8">
        <v>1</v>
      </c>
      <c r="Q217" s="18">
        <f t="shared" si="11"/>
        <v>1</v>
      </c>
    </row>
    <row r="218" spans="1:20" s="14" customFormat="1" ht="10.5" customHeight="1">
      <c r="A218" s="13"/>
      <c r="B218" s="89" t="s">
        <v>522</v>
      </c>
      <c r="C218" s="89"/>
      <c r="D218" s="89"/>
      <c r="E218" s="90"/>
      <c r="F218" s="90"/>
      <c r="G218" s="89"/>
      <c r="H218" s="89"/>
      <c r="I218" s="90"/>
      <c r="J218" s="89"/>
      <c r="K218" s="89"/>
      <c r="L218" s="89"/>
      <c r="M218" s="89"/>
      <c r="N218" s="89"/>
      <c r="O218" s="89"/>
      <c r="P218" s="15"/>
      <c r="S218" s="14">
        <f>SUM(P181:P217)</f>
        <v>92</v>
      </c>
      <c r="T218" s="14">
        <f>S218/11</f>
        <v>8.3636363636363633</v>
      </c>
    </row>
    <row r="219" spans="1:20" s="14" customFormat="1" ht="10.5" customHeight="1">
      <c r="A219" s="13"/>
      <c r="B219" s="15" t="s">
        <v>0</v>
      </c>
      <c r="C219" s="26" t="s">
        <v>504</v>
      </c>
      <c r="D219" s="26" t="s">
        <v>505</v>
      </c>
      <c r="E219" s="26" t="s">
        <v>506</v>
      </c>
      <c r="F219" s="26" t="s">
        <v>507</v>
      </c>
      <c r="G219" s="26" t="s">
        <v>508</v>
      </c>
      <c r="H219" s="26" t="s">
        <v>565</v>
      </c>
      <c r="I219" s="26" t="s">
        <v>509</v>
      </c>
      <c r="J219" s="26" t="s">
        <v>510</v>
      </c>
      <c r="K219" s="26" t="s">
        <v>582</v>
      </c>
      <c r="L219" s="26" t="s">
        <v>511</v>
      </c>
      <c r="M219" s="26" t="s">
        <v>512</v>
      </c>
      <c r="N219" s="20" t="s">
        <v>1</v>
      </c>
      <c r="O219" s="26" t="s">
        <v>3</v>
      </c>
      <c r="P219" s="26" t="s">
        <v>2</v>
      </c>
      <c r="Q219" s="91" t="s">
        <v>4</v>
      </c>
    </row>
    <row r="220" spans="1:20" s="14" customFormat="1" ht="10.5" customHeight="1">
      <c r="A220" s="26">
        <v>1</v>
      </c>
      <c r="B220" s="15" t="s">
        <v>49</v>
      </c>
      <c r="C220" s="26">
        <v>10</v>
      </c>
      <c r="D220" s="26">
        <v>10</v>
      </c>
      <c r="E220" s="20">
        <v>12</v>
      </c>
      <c r="F220" s="26">
        <v>10</v>
      </c>
      <c r="G220" s="20">
        <v>12</v>
      </c>
      <c r="H220" s="26">
        <v>9</v>
      </c>
      <c r="I220" s="20">
        <v>12</v>
      </c>
      <c r="J220" s="26">
        <v>10</v>
      </c>
      <c r="K220" s="20">
        <v>12</v>
      </c>
      <c r="L220" s="26">
        <v>10</v>
      </c>
      <c r="M220" s="26">
        <v>7</v>
      </c>
      <c r="N220" s="20">
        <f t="shared" ref="N220:N251" si="12">SUM(C220:M220)</f>
        <v>114</v>
      </c>
      <c r="O220" s="26">
        <v>4</v>
      </c>
      <c r="P220" s="14">
        <v>11</v>
      </c>
      <c r="Q220" s="92">
        <f t="shared" ref="Q220:Q251" si="13">N220/P220</f>
        <v>10.363636363636363</v>
      </c>
    </row>
    <row r="221" spans="1:20" s="14" customFormat="1" ht="10.5" customHeight="1">
      <c r="A221" s="26">
        <v>2</v>
      </c>
      <c r="B221" s="15" t="s">
        <v>57</v>
      </c>
      <c r="C221" s="26">
        <v>9</v>
      </c>
      <c r="D221" s="20">
        <v>12</v>
      </c>
      <c r="E221" s="20">
        <v>12</v>
      </c>
      <c r="F221" s="26">
        <v>10</v>
      </c>
      <c r="G221" s="20">
        <v>12</v>
      </c>
      <c r="H221" s="26">
        <v>9</v>
      </c>
      <c r="I221" s="20">
        <v>12</v>
      </c>
      <c r="J221" s="26">
        <v>10</v>
      </c>
      <c r="K221" s="26">
        <v>0</v>
      </c>
      <c r="L221" s="20">
        <v>12</v>
      </c>
      <c r="M221" s="26">
        <v>7</v>
      </c>
      <c r="N221" s="20">
        <f t="shared" si="12"/>
        <v>105</v>
      </c>
      <c r="O221" s="26">
        <v>5</v>
      </c>
      <c r="P221" s="14">
        <v>10</v>
      </c>
      <c r="Q221" s="28">
        <f t="shared" si="13"/>
        <v>10.5</v>
      </c>
    </row>
    <row r="222" spans="1:20" s="14" customFormat="1" ht="10.5" customHeight="1">
      <c r="A222" s="26">
        <v>3</v>
      </c>
      <c r="B222" s="15" t="s">
        <v>350</v>
      </c>
      <c r="C222" s="26">
        <v>0</v>
      </c>
      <c r="D222" s="26">
        <v>0</v>
      </c>
      <c r="E222" s="26">
        <v>10</v>
      </c>
      <c r="F222" s="20">
        <v>12</v>
      </c>
      <c r="G222" s="26">
        <v>0</v>
      </c>
      <c r="H222" s="26">
        <v>10</v>
      </c>
      <c r="I222" s="26">
        <v>9</v>
      </c>
      <c r="J222" s="26">
        <v>9</v>
      </c>
      <c r="K222" s="20">
        <v>12</v>
      </c>
      <c r="L222" s="26">
        <v>7</v>
      </c>
      <c r="M222" s="26">
        <v>9</v>
      </c>
      <c r="N222" s="20">
        <f t="shared" si="12"/>
        <v>78</v>
      </c>
      <c r="O222" s="26">
        <v>2</v>
      </c>
      <c r="P222" s="14">
        <v>8</v>
      </c>
      <c r="Q222" s="28">
        <f t="shared" si="13"/>
        <v>9.75</v>
      </c>
    </row>
    <row r="223" spans="1:20" s="14" customFormat="1" ht="10.5" customHeight="1">
      <c r="A223" s="26">
        <v>4</v>
      </c>
      <c r="B223" s="14" t="s">
        <v>114</v>
      </c>
      <c r="C223" s="26">
        <v>0</v>
      </c>
      <c r="D223" s="20">
        <v>12</v>
      </c>
      <c r="E223" s="26">
        <v>0</v>
      </c>
      <c r="F223" s="20">
        <v>12</v>
      </c>
      <c r="G223" s="26">
        <v>0</v>
      </c>
      <c r="H223" s="26">
        <v>0</v>
      </c>
      <c r="I223" s="26">
        <v>9</v>
      </c>
      <c r="J223" s="20">
        <v>12</v>
      </c>
      <c r="K223" s="26">
        <v>0</v>
      </c>
      <c r="L223" s="20">
        <v>12</v>
      </c>
      <c r="M223" s="20">
        <v>12</v>
      </c>
      <c r="N223" s="20">
        <f t="shared" si="12"/>
        <v>69</v>
      </c>
      <c r="O223" s="26">
        <v>5</v>
      </c>
      <c r="P223" s="14">
        <v>6</v>
      </c>
      <c r="Q223" s="28">
        <f t="shared" si="13"/>
        <v>11.5</v>
      </c>
    </row>
    <row r="224" spans="1:20" s="14" customFormat="1" ht="10.5" customHeight="1">
      <c r="A224" s="26">
        <v>5</v>
      </c>
      <c r="B224" s="14" t="s">
        <v>65</v>
      </c>
      <c r="C224" s="20">
        <v>12</v>
      </c>
      <c r="D224" s="26">
        <v>0</v>
      </c>
      <c r="E224" s="26">
        <v>10</v>
      </c>
      <c r="F224" s="26">
        <v>0</v>
      </c>
      <c r="G224" s="26">
        <v>8</v>
      </c>
      <c r="H224" s="26">
        <v>0</v>
      </c>
      <c r="I224" s="26">
        <v>0</v>
      </c>
      <c r="J224" s="20">
        <v>12</v>
      </c>
      <c r="K224" s="26">
        <v>0</v>
      </c>
      <c r="L224" s="26">
        <v>9</v>
      </c>
      <c r="M224" s="20">
        <v>12</v>
      </c>
      <c r="N224" s="20">
        <f t="shared" si="12"/>
        <v>63</v>
      </c>
      <c r="O224" s="26">
        <v>3</v>
      </c>
      <c r="P224" s="14">
        <v>6</v>
      </c>
      <c r="Q224" s="28">
        <f t="shared" si="13"/>
        <v>10.5</v>
      </c>
    </row>
    <row r="225" spans="1:17" s="14" customFormat="1" ht="10.5" customHeight="1">
      <c r="A225" s="26">
        <v>6</v>
      </c>
      <c r="B225" s="14" t="s">
        <v>184</v>
      </c>
      <c r="C225" s="26">
        <v>0</v>
      </c>
      <c r="D225" s="26">
        <v>0</v>
      </c>
      <c r="E225" s="26">
        <v>0</v>
      </c>
      <c r="F225" s="26">
        <v>8</v>
      </c>
      <c r="G225" s="26">
        <v>10</v>
      </c>
      <c r="H225" s="20">
        <v>12</v>
      </c>
      <c r="I225" s="26">
        <v>8</v>
      </c>
      <c r="J225" s="26">
        <v>9</v>
      </c>
      <c r="K225" s="26">
        <v>0</v>
      </c>
      <c r="L225" s="26">
        <v>7</v>
      </c>
      <c r="M225" s="26">
        <v>0</v>
      </c>
      <c r="N225" s="20">
        <f t="shared" si="12"/>
        <v>54</v>
      </c>
      <c r="O225" s="26">
        <v>1</v>
      </c>
      <c r="P225" s="14">
        <v>6</v>
      </c>
      <c r="Q225" s="28">
        <f t="shared" si="13"/>
        <v>9</v>
      </c>
    </row>
    <row r="226" spans="1:17" s="14" customFormat="1" ht="10.5" customHeight="1">
      <c r="A226" s="26">
        <v>7</v>
      </c>
      <c r="B226" s="14" t="s">
        <v>315</v>
      </c>
      <c r="C226" s="26">
        <v>0</v>
      </c>
      <c r="D226" s="26">
        <v>0</v>
      </c>
      <c r="E226" s="26">
        <v>0</v>
      </c>
      <c r="F226" s="26">
        <v>8</v>
      </c>
      <c r="G226" s="26">
        <v>7</v>
      </c>
      <c r="H226" s="26">
        <v>8</v>
      </c>
      <c r="I226" s="26">
        <v>8</v>
      </c>
      <c r="J226" s="26">
        <v>0</v>
      </c>
      <c r="K226" s="26">
        <v>0</v>
      </c>
      <c r="L226" s="26">
        <v>0</v>
      </c>
      <c r="M226" s="26">
        <v>8</v>
      </c>
      <c r="N226" s="20">
        <f t="shared" si="12"/>
        <v>39</v>
      </c>
      <c r="P226" s="14">
        <v>5</v>
      </c>
      <c r="Q226" s="28">
        <f t="shared" si="13"/>
        <v>7.8</v>
      </c>
    </row>
    <row r="227" spans="1:17" s="14" customFormat="1" ht="10.5" customHeight="1">
      <c r="A227" s="26">
        <v>8</v>
      </c>
      <c r="B227" s="14" t="s">
        <v>240</v>
      </c>
      <c r="C227" s="26">
        <v>0</v>
      </c>
      <c r="D227" s="26">
        <v>0</v>
      </c>
      <c r="E227" s="26">
        <v>9</v>
      </c>
      <c r="F227" s="26">
        <v>0</v>
      </c>
      <c r="G227" s="26">
        <v>0</v>
      </c>
      <c r="H227" s="26">
        <v>7</v>
      </c>
      <c r="I227" s="26">
        <v>0</v>
      </c>
      <c r="J227" s="26">
        <v>8</v>
      </c>
      <c r="K227" s="26">
        <v>10</v>
      </c>
      <c r="L227" s="26">
        <v>0</v>
      </c>
      <c r="M227" s="26">
        <v>0</v>
      </c>
      <c r="N227" s="20">
        <f t="shared" si="12"/>
        <v>34</v>
      </c>
      <c r="P227" s="14">
        <v>4</v>
      </c>
      <c r="Q227" s="28">
        <f t="shared" si="13"/>
        <v>8.5</v>
      </c>
    </row>
    <row r="228" spans="1:17" s="14" customFormat="1" ht="10.5" customHeight="1">
      <c r="A228" s="26">
        <v>9</v>
      </c>
      <c r="B228" s="14" t="s">
        <v>21</v>
      </c>
      <c r="C228" s="26">
        <v>9</v>
      </c>
      <c r="D228" s="26">
        <v>0</v>
      </c>
      <c r="E228" s="26">
        <v>9</v>
      </c>
      <c r="F228" s="26">
        <v>0</v>
      </c>
      <c r="G228" s="26">
        <v>0</v>
      </c>
      <c r="H228" s="26">
        <v>0</v>
      </c>
      <c r="I228" s="26">
        <v>0</v>
      </c>
      <c r="J228" s="26">
        <v>7</v>
      </c>
      <c r="K228" s="26">
        <v>0</v>
      </c>
      <c r="L228" s="26">
        <v>0</v>
      </c>
      <c r="M228" s="26">
        <v>6</v>
      </c>
      <c r="N228" s="20">
        <f t="shared" si="12"/>
        <v>31</v>
      </c>
      <c r="O228" s="26"/>
      <c r="P228" s="14">
        <v>4</v>
      </c>
      <c r="Q228" s="92">
        <f t="shared" si="13"/>
        <v>7.75</v>
      </c>
    </row>
    <row r="229" spans="1:17" s="14" customFormat="1" ht="10.5" customHeight="1">
      <c r="A229" s="26">
        <v>10</v>
      </c>
      <c r="B229" s="27" t="s">
        <v>209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0">
        <v>12</v>
      </c>
      <c r="I229" s="26">
        <v>0</v>
      </c>
      <c r="J229" s="26">
        <v>0</v>
      </c>
      <c r="K229" s="26">
        <v>0</v>
      </c>
      <c r="L229" s="26">
        <v>9</v>
      </c>
      <c r="M229" s="26">
        <v>9</v>
      </c>
      <c r="N229" s="20">
        <f t="shared" si="12"/>
        <v>30</v>
      </c>
      <c r="O229" s="26">
        <v>1</v>
      </c>
      <c r="P229" s="14">
        <v>3</v>
      </c>
      <c r="Q229" s="28">
        <f t="shared" si="13"/>
        <v>10</v>
      </c>
    </row>
    <row r="230" spans="1:17" s="14" customFormat="1" ht="10.5" customHeight="1">
      <c r="A230" s="26">
        <v>11</v>
      </c>
      <c r="B230" s="14" t="s">
        <v>44</v>
      </c>
      <c r="C230" s="26">
        <v>7</v>
      </c>
      <c r="D230" s="26">
        <v>9</v>
      </c>
      <c r="E230" s="26">
        <v>7</v>
      </c>
      <c r="F230" s="26">
        <v>7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0">
        <f t="shared" si="12"/>
        <v>30</v>
      </c>
      <c r="O230" s="26"/>
      <c r="P230" s="14">
        <v>4</v>
      </c>
      <c r="Q230" s="28">
        <f t="shared" si="13"/>
        <v>7.5</v>
      </c>
    </row>
    <row r="231" spans="1:17" s="14" customFormat="1" ht="10.5" customHeight="1">
      <c r="A231" s="26">
        <v>12</v>
      </c>
      <c r="B231" s="27" t="s">
        <v>101</v>
      </c>
      <c r="C231" s="26">
        <v>5</v>
      </c>
      <c r="D231" s="26">
        <v>0</v>
      </c>
      <c r="E231" s="26">
        <v>0</v>
      </c>
      <c r="F231" s="26">
        <v>0</v>
      </c>
      <c r="G231" s="26">
        <v>8</v>
      </c>
      <c r="H231" s="26">
        <v>0</v>
      </c>
      <c r="I231" s="26">
        <v>7</v>
      </c>
      <c r="J231" s="26">
        <v>0</v>
      </c>
      <c r="K231" s="26">
        <v>0</v>
      </c>
      <c r="L231" s="26">
        <v>0</v>
      </c>
      <c r="M231" s="26">
        <v>10</v>
      </c>
      <c r="N231" s="20">
        <f t="shared" si="12"/>
        <v>30</v>
      </c>
      <c r="O231" s="26"/>
      <c r="P231" s="14">
        <v>4</v>
      </c>
      <c r="Q231" s="28">
        <f t="shared" si="13"/>
        <v>7.5</v>
      </c>
    </row>
    <row r="232" spans="1:17" s="14" customFormat="1" ht="10.5" customHeight="1">
      <c r="A232" s="26">
        <v>13</v>
      </c>
      <c r="B232" s="14" t="s">
        <v>167</v>
      </c>
      <c r="C232" s="26">
        <v>0</v>
      </c>
      <c r="D232" s="26">
        <v>9</v>
      </c>
      <c r="E232" s="26">
        <v>0</v>
      </c>
      <c r="F232" s="26">
        <v>9</v>
      </c>
      <c r="G232" s="26">
        <v>0</v>
      </c>
      <c r="H232" s="26">
        <v>8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20">
        <f t="shared" si="12"/>
        <v>26</v>
      </c>
      <c r="P232" s="14">
        <v>3</v>
      </c>
      <c r="Q232" s="28">
        <f t="shared" si="13"/>
        <v>8.6666666666666661</v>
      </c>
    </row>
    <row r="233" spans="1:17" s="14" customFormat="1" ht="10.5" customHeight="1">
      <c r="A233" s="26">
        <v>14</v>
      </c>
      <c r="B233" s="14" t="s">
        <v>561</v>
      </c>
      <c r="C233" s="26">
        <v>0</v>
      </c>
      <c r="D233" s="26">
        <v>0</v>
      </c>
      <c r="E233" s="26">
        <v>0</v>
      </c>
      <c r="F233" s="26">
        <v>0</v>
      </c>
      <c r="G233" s="26">
        <v>0</v>
      </c>
      <c r="H233" s="26">
        <v>7</v>
      </c>
      <c r="I233" s="26">
        <v>0</v>
      </c>
      <c r="J233" s="26">
        <v>8</v>
      </c>
      <c r="K233" s="26">
        <v>10</v>
      </c>
      <c r="L233" s="26">
        <v>0</v>
      </c>
      <c r="M233" s="26">
        <v>0</v>
      </c>
      <c r="N233" s="20">
        <f t="shared" si="12"/>
        <v>25</v>
      </c>
      <c r="P233" s="14">
        <v>3</v>
      </c>
      <c r="Q233" s="28">
        <f t="shared" si="13"/>
        <v>8.3333333333333339</v>
      </c>
    </row>
    <row r="234" spans="1:17" s="14" customFormat="1" ht="10.5" customHeight="1">
      <c r="A234" s="26">
        <v>15</v>
      </c>
      <c r="B234" s="14" t="s">
        <v>302</v>
      </c>
      <c r="C234" s="26">
        <v>0</v>
      </c>
      <c r="D234" s="26">
        <v>10</v>
      </c>
      <c r="E234" s="26">
        <v>0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10</v>
      </c>
      <c r="M234" s="26">
        <v>0</v>
      </c>
      <c r="N234" s="20">
        <f t="shared" si="12"/>
        <v>20</v>
      </c>
      <c r="P234" s="14">
        <v>2</v>
      </c>
      <c r="Q234" s="28">
        <f t="shared" si="13"/>
        <v>10</v>
      </c>
    </row>
    <row r="235" spans="1:17" s="14" customFormat="1" ht="10.5" customHeight="1">
      <c r="A235" s="26">
        <v>16</v>
      </c>
      <c r="B235" s="14" t="s">
        <v>14</v>
      </c>
      <c r="C235" s="26">
        <v>7</v>
      </c>
      <c r="D235" s="26">
        <v>0</v>
      </c>
      <c r="E235" s="26">
        <v>0</v>
      </c>
      <c r="F235" s="26">
        <v>0</v>
      </c>
      <c r="G235" s="26">
        <v>0</v>
      </c>
      <c r="H235" s="26">
        <v>0</v>
      </c>
      <c r="I235" s="26">
        <v>0</v>
      </c>
      <c r="J235" s="26">
        <v>7</v>
      </c>
      <c r="K235" s="26">
        <v>0</v>
      </c>
      <c r="L235" s="26">
        <v>0</v>
      </c>
      <c r="M235" s="26">
        <v>6</v>
      </c>
      <c r="N235" s="20">
        <f t="shared" si="12"/>
        <v>20</v>
      </c>
      <c r="O235" s="26"/>
      <c r="P235" s="14">
        <v>3</v>
      </c>
      <c r="Q235" s="28">
        <f t="shared" si="13"/>
        <v>6.666666666666667</v>
      </c>
    </row>
    <row r="236" spans="1:17" s="14" customFormat="1" ht="10.5" customHeight="1">
      <c r="A236" s="26">
        <v>17</v>
      </c>
      <c r="B236" s="14" t="s">
        <v>61</v>
      </c>
      <c r="C236" s="26">
        <v>0</v>
      </c>
      <c r="D236" s="26">
        <v>0</v>
      </c>
      <c r="E236" s="26">
        <v>0</v>
      </c>
      <c r="F236" s="26">
        <v>9</v>
      </c>
      <c r="G236" s="26">
        <v>0</v>
      </c>
      <c r="H236" s="26">
        <v>0</v>
      </c>
      <c r="I236" s="26">
        <v>10</v>
      </c>
      <c r="J236" s="26">
        <v>0</v>
      </c>
      <c r="K236" s="26">
        <v>0</v>
      </c>
      <c r="L236" s="26">
        <v>0</v>
      </c>
      <c r="M236" s="26">
        <v>0</v>
      </c>
      <c r="N236" s="20">
        <f t="shared" si="12"/>
        <v>19</v>
      </c>
      <c r="P236" s="14">
        <v>2</v>
      </c>
      <c r="Q236" s="28">
        <f t="shared" si="13"/>
        <v>9.5</v>
      </c>
    </row>
    <row r="237" spans="1:17" s="14" customFormat="1" ht="10.5" customHeight="1">
      <c r="A237" s="26">
        <v>18</v>
      </c>
      <c r="B237" s="14" t="s">
        <v>155</v>
      </c>
      <c r="C237" s="26">
        <v>0</v>
      </c>
      <c r="D237" s="26">
        <v>0</v>
      </c>
      <c r="E237" s="26">
        <v>0</v>
      </c>
      <c r="F237" s="26">
        <v>0</v>
      </c>
      <c r="G237" s="26">
        <v>10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8</v>
      </c>
      <c r="N237" s="20">
        <f t="shared" si="12"/>
        <v>18</v>
      </c>
      <c r="P237" s="14">
        <v>2</v>
      </c>
      <c r="Q237" s="28">
        <f t="shared" si="13"/>
        <v>9</v>
      </c>
    </row>
    <row r="238" spans="1:17" s="14" customFormat="1" ht="10.5" customHeight="1">
      <c r="A238" s="26">
        <v>19</v>
      </c>
      <c r="B238" s="14" t="s">
        <v>251</v>
      </c>
      <c r="C238" s="26">
        <v>5</v>
      </c>
      <c r="D238" s="26">
        <v>8</v>
      </c>
      <c r="E238" s="26">
        <v>0</v>
      </c>
      <c r="F238" s="26">
        <v>5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0">
        <f t="shared" si="12"/>
        <v>18</v>
      </c>
      <c r="P238" s="14">
        <v>3</v>
      </c>
      <c r="Q238" s="92">
        <f t="shared" si="13"/>
        <v>6</v>
      </c>
    </row>
    <row r="239" spans="1:17" s="14" customFormat="1" ht="10.5" customHeight="1">
      <c r="A239" s="26">
        <v>20</v>
      </c>
      <c r="B239" s="14" t="s">
        <v>250</v>
      </c>
      <c r="C239" s="26">
        <v>5</v>
      </c>
      <c r="D239" s="26">
        <v>8</v>
      </c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20">
        <f t="shared" si="12"/>
        <v>13</v>
      </c>
      <c r="P239" s="14">
        <v>2</v>
      </c>
      <c r="Q239" s="28">
        <f t="shared" si="13"/>
        <v>6.5</v>
      </c>
    </row>
    <row r="240" spans="1:17" s="14" customFormat="1" ht="10.5" customHeight="1">
      <c r="A240" s="26">
        <v>21</v>
      </c>
      <c r="B240" s="14" t="s">
        <v>80</v>
      </c>
      <c r="C240" s="20">
        <v>12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0">
        <f t="shared" si="12"/>
        <v>12</v>
      </c>
      <c r="O240" s="26">
        <v>1</v>
      </c>
      <c r="P240" s="14">
        <v>1</v>
      </c>
      <c r="Q240" s="28">
        <f t="shared" si="13"/>
        <v>12</v>
      </c>
    </row>
    <row r="241" spans="1:17" s="14" customFormat="1" ht="10.5" customHeight="1">
      <c r="A241" s="26">
        <v>22</v>
      </c>
      <c r="B241" s="14" t="s">
        <v>405</v>
      </c>
      <c r="C241" s="26">
        <v>5</v>
      </c>
      <c r="D241" s="26">
        <v>0</v>
      </c>
      <c r="E241" s="26">
        <v>7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0">
        <f t="shared" si="12"/>
        <v>12</v>
      </c>
      <c r="O241" s="26"/>
      <c r="P241" s="14">
        <v>2</v>
      </c>
      <c r="Q241" s="28">
        <f t="shared" si="13"/>
        <v>6</v>
      </c>
    </row>
    <row r="242" spans="1:17" s="14" customFormat="1" ht="10.5" customHeight="1">
      <c r="A242" s="26">
        <v>23</v>
      </c>
      <c r="B242" s="14" t="s">
        <v>185</v>
      </c>
      <c r="C242" s="26">
        <v>0</v>
      </c>
      <c r="D242" s="26">
        <v>0</v>
      </c>
      <c r="E242" s="26">
        <v>0</v>
      </c>
      <c r="F242" s="26">
        <v>5</v>
      </c>
      <c r="G242" s="26">
        <v>7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0">
        <f t="shared" si="12"/>
        <v>12</v>
      </c>
      <c r="P242" s="14">
        <v>2</v>
      </c>
      <c r="Q242" s="28">
        <f t="shared" si="13"/>
        <v>6</v>
      </c>
    </row>
    <row r="243" spans="1:17" s="14" customFormat="1" ht="10.5" customHeight="1">
      <c r="A243" s="26">
        <v>24</v>
      </c>
      <c r="B243" s="14" t="s">
        <v>77</v>
      </c>
      <c r="C243" s="26">
        <v>10</v>
      </c>
      <c r="D243" s="26">
        <v>0</v>
      </c>
      <c r="E243" s="26">
        <v>0</v>
      </c>
      <c r="F243" s="26">
        <v>0</v>
      </c>
      <c r="G243" s="26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0</v>
      </c>
      <c r="N243" s="20">
        <f t="shared" si="12"/>
        <v>10</v>
      </c>
      <c r="P243" s="14">
        <v>1</v>
      </c>
      <c r="Q243" s="28">
        <f t="shared" si="13"/>
        <v>10</v>
      </c>
    </row>
    <row r="244" spans="1:17" s="14" customFormat="1" ht="10.5" customHeight="1">
      <c r="A244" s="26">
        <v>25</v>
      </c>
      <c r="B244" s="14" t="s">
        <v>124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26">
        <v>10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0">
        <f t="shared" si="12"/>
        <v>10</v>
      </c>
      <c r="P244" s="14">
        <v>1</v>
      </c>
      <c r="Q244" s="28">
        <f t="shared" si="13"/>
        <v>10</v>
      </c>
    </row>
    <row r="245" spans="1:17" s="14" customFormat="1" ht="10.5" customHeight="1">
      <c r="A245" s="26">
        <v>26</v>
      </c>
      <c r="B245" s="14" t="s">
        <v>576</v>
      </c>
      <c r="C245" s="26">
        <v>0</v>
      </c>
      <c r="D245" s="26">
        <v>0</v>
      </c>
      <c r="E245" s="26">
        <v>0</v>
      </c>
      <c r="F245" s="26">
        <v>0</v>
      </c>
      <c r="G245" s="26">
        <v>0</v>
      </c>
      <c r="H245" s="26">
        <v>0</v>
      </c>
      <c r="I245" s="26">
        <v>10</v>
      </c>
      <c r="J245" s="26">
        <v>0</v>
      </c>
      <c r="K245" s="26">
        <v>0</v>
      </c>
      <c r="L245" s="26">
        <v>0</v>
      </c>
      <c r="M245" s="26">
        <v>0</v>
      </c>
      <c r="N245" s="20">
        <f t="shared" si="12"/>
        <v>10</v>
      </c>
      <c r="P245" s="14">
        <v>1</v>
      </c>
      <c r="Q245" s="28">
        <f t="shared" si="13"/>
        <v>10</v>
      </c>
    </row>
    <row r="246" spans="1:17" s="14" customFormat="1" ht="10.5" customHeight="1">
      <c r="A246" s="26">
        <v>27</v>
      </c>
      <c r="B246" s="14" t="s">
        <v>126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10</v>
      </c>
      <c r="N246" s="20">
        <f t="shared" si="12"/>
        <v>10</v>
      </c>
      <c r="O246" s="26"/>
      <c r="P246" s="14">
        <v>1</v>
      </c>
      <c r="Q246" s="28">
        <f t="shared" si="13"/>
        <v>10</v>
      </c>
    </row>
    <row r="247" spans="1:17" s="14" customFormat="1" ht="10.5" customHeight="1">
      <c r="A247" s="26">
        <v>28</v>
      </c>
      <c r="B247" s="14" t="s">
        <v>556</v>
      </c>
      <c r="C247" s="26">
        <v>0</v>
      </c>
      <c r="D247" s="26">
        <v>0</v>
      </c>
      <c r="E247" s="26">
        <v>0</v>
      </c>
      <c r="F247" s="26">
        <v>0</v>
      </c>
      <c r="G247" s="26">
        <v>9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0">
        <f t="shared" si="12"/>
        <v>9</v>
      </c>
      <c r="P247" s="14">
        <v>1</v>
      </c>
      <c r="Q247" s="28">
        <f t="shared" si="13"/>
        <v>9</v>
      </c>
    </row>
    <row r="248" spans="1:17" s="14" customFormat="1" ht="10.5" customHeight="1">
      <c r="A248" s="26">
        <v>29</v>
      </c>
      <c r="B248" s="14" t="s">
        <v>560</v>
      </c>
      <c r="C248" s="26">
        <v>0</v>
      </c>
      <c r="D248" s="26">
        <v>0</v>
      </c>
      <c r="E248" s="26">
        <v>0</v>
      </c>
      <c r="F248" s="26">
        <v>0</v>
      </c>
      <c r="G248" s="26">
        <v>9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0</v>
      </c>
      <c r="N248" s="20">
        <f t="shared" si="12"/>
        <v>9</v>
      </c>
      <c r="P248" s="14">
        <v>1</v>
      </c>
      <c r="Q248" s="28">
        <f t="shared" si="13"/>
        <v>9</v>
      </c>
    </row>
    <row r="249" spans="1:17" s="14" customFormat="1" ht="10.5" customHeight="1">
      <c r="A249" s="26">
        <v>30</v>
      </c>
      <c r="B249" s="14" t="s">
        <v>332</v>
      </c>
      <c r="C249" s="26">
        <v>0</v>
      </c>
      <c r="D249" s="26">
        <v>0</v>
      </c>
      <c r="E249" s="26">
        <v>5</v>
      </c>
      <c r="F249" s="26">
        <v>4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0">
        <f t="shared" si="12"/>
        <v>9</v>
      </c>
      <c r="P249" s="14">
        <v>2</v>
      </c>
      <c r="Q249" s="28">
        <f t="shared" si="13"/>
        <v>4.5</v>
      </c>
    </row>
    <row r="250" spans="1:17" s="14" customFormat="1" ht="10.5" customHeight="1">
      <c r="A250" s="26">
        <v>31</v>
      </c>
      <c r="B250" s="14" t="s">
        <v>543</v>
      </c>
      <c r="C250" s="26">
        <v>0</v>
      </c>
      <c r="D250" s="26">
        <v>0</v>
      </c>
      <c r="E250" s="26">
        <v>5</v>
      </c>
      <c r="F250" s="26">
        <v>4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0">
        <f t="shared" si="12"/>
        <v>9</v>
      </c>
      <c r="P250" s="14">
        <v>2</v>
      </c>
      <c r="Q250" s="28">
        <f t="shared" si="13"/>
        <v>4.5</v>
      </c>
    </row>
    <row r="251" spans="1:17" s="14" customFormat="1" ht="10.5" customHeight="1">
      <c r="A251" s="26">
        <v>32</v>
      </c>
      <c r="B251" s="14" t="s">
        <v>523</v>
      </c>
      <c r="C251" s="26">
        <v>8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0">
        <f t="shared" si="12"/>
        <v>8</v>
      </c>
      <c r="O251" s="26"/>
      <c r="P251" s="14">
        <v>1</v>
      </c>
      <c r="Q251" s="28">
        <f t="shared" si="13"/>
        <v>8</v>
      </c>
    </row>
    <row r="252" spans="1:17" s="14" customFormat="1" ht="10.5" customHeight="1">
      <c r="A252" s="26">
        <v>33</v>
      </c>
      <c r="B252" s="14" t="s">
        <v>524</v>
      </c>
      <c r="C252" s="26">
        <v>8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0">
        <f t="shared" ref="N252:N283" si="14">SUM(C252:M252)</f>
        <v>8</v>
      </c>
      <c r="O252" s="26"/>
      <c r="P252" s="14">
        <v>1</v>
      </c>
      <c r="Q252" s="28">
        <f t="shared" ref="Q252:Q283" si="15">N252/P252</f>
        <v>8</v>
      </c>
    </row>
    <row r="253" spans="1:17" s="14" customFormat="1" ht="10.5" customHeight="1">
      <c r="A253" s="26">
        <v>34</v>
      </c>
      <c r="B253" s="14" t="s">
        <v>420</v>
      </c>
      <c r="C253" s="26">
        <v>0</v>
      </c>
      <c r="D253" s="26">
        <v>8</v>
      </c>
      <c r="E253" s="26">
        <v>0</v>
      </c>
      <c r="F253" s="26">
        <v>0</v>
      </c>
      <c r="G253" s="26">
        <v>0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0">
        <f t="shared" si="14"/>
        <v>8</v>
      </c>
      <c r="P253" s="14">
        <v>1</v>
      </c>
      <c r="Q253" s="28">
        <f t="shared" si="15"/>
        <v>8</v>
      </c>
    </row>
    <row r="254" spans="1:17" s="14" customFormat="1" ht="10.5" customHeight="1">
      <c r="A254" s="26">
        <v>35</v>
      </c>
      <c r="B254" s="14" t="s">
        <v>454</v>
      </c>
      <c r="C254" s="26">
        <v>0</v>
      </c>
      <c r="D254" s="26">
        <v>8</v>
      </c>
      <c r="E254" s="26">
        <v>0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0">
        <f t="shared" si="14"/>
        <v>8</v>
      </c>
      <c r="P254" s="14">
        <v>1</v>
      </c>
      <c r="Q254" s="28">
        <f t="shared" si="15"/>
        <v>8</v>
      </c>
    </row>
    <row r="255" spans="1:17" s="14" customFormat="1" ht="10.5" customHeight="1">
      <c r="A255" s="26">
        <v>36</v>
      </c>
      <c r="B255" s="14" t="s">
        <v>304</v>
      </c>
      <c r="C255" s="26">
        <v>0</v>
      </c>
      <c r="D255" s="26">
        <v>0</v>
      </c>
      <c r="E255" s="26">
        <v>8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0">
        <f t="shared" si="14"/>
        <v>8</v>
      </c>
      <c r="P255" s="14">
        <v>1</v>
      </c>
      <c r="Q255" s="28">
        <f t="shared" si="15"/>
        <v>8</v>
      </c>
    </row>
    <row r="256" spans="1:17" s="14" customFormat="1" ht="10.5" customHeight="1">
      <c r="A256" s="26">
        <v>37</v>
      </c>
      <c r="B256" s="14" t="s">
        <v>303</v>
      </c>
      <c r="C256" s="26">
        <v>0</v>
      </c>
      <c r="D256" s="26">
        <v>0</v>
      </c>
      <c r="E256" s="26">
        <v>8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0">
        <f t="shared" si="14"/>
        <v>8</v>
      </c>
      <c r="P256" s="14">
        <v>1</v>
      </c>
      <c r="Q256" s="28">
        <f t="shared" si="15"/>
        <v>8</v>
      </c>
    </row>
    <row r="257" spans="1:19" s="14" customFormat="1" ht="10.5" customHeight="1">
      <c r="A257" s="26">
        <v>38</v>
      </c>
      <c r="B257" s="14" t="s">
        <v>99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8</v>
      </c>
      <c r="M257" s="26">
        <v>0</v>
      </c>
      <c r="N257" s="20">
        <f t="shared" si="14"/>
        <v>8</v>
      </c>
      <c r="P257" s="14">
        <v>1</v>
      </c>
      <c r="Q257" s="28">
        <f t="shared" si="15"/>
        <v>8</v>
      </c>
    </row>
    <row r="258" spans="1:19" s="14" customFormat="1" ht="10.5" customHeight="1">
      <c r="A258" s="26">
        <v>39</v>
      </c>
      <c r="B258" s="14" t="s">
        <v>241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8</v>
      </c>
      <c r="M258" s="26">
        <v>0</v>
      </c>
      <c r="N258" s="20">
        <f t="shared" si="14"/>
        <v>8</v>
      </c>
      <c r="P258" s="14">
        <v>1</v>
      </c>
      <c r="Q258" s="28">
        <f t="shared" si="15"/>
        <v>8</v>
      </c>
    </row>
    <row r="259" spans="1:19" s="14" customFormat="1" ht="10.5" customHeight="1">
      <c r="A259" s="26">
        <v>40</v>
      </c>
      <c r="B259" s="14" t="s">
        <v>18</v>
      </c>
      <c r="C259" s="26">
        <v>0</v>
      </c>
      <c r="D259" s="26">
        <v>0</v>
      </c>
      <c r="E259" s="26">
        <v>7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0">
        <f t="shared" si="14"/>
        <v>7</v>
      </c>
      <c r="P259" s="14">
        <v>1</v>
      </c>
      <c r="Q259" s="28">
        <f t="shared" si="15"/>
        <v>7</v>
      </c>
      <c r="S259" s="27"/>
    </row>
    <row r="260" spans="1:19" s="14" customFormat="1" ht="10.5" customHeight="1">
      <c r="A260" s="26">
        <v>41</v>
      </c>
      <c r="B260" s="14" t="s">
        <v>171</v>
      </c>
      <c r="C260" s="26">
        <v>0</v>
      </c>
      <c r="D260" s="26">
        <v>0</v>
      </c>
      <c r="E260" s="26">
        <v>7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0">
        <f t="shared" si="14"/>
        <v>7</v>
      </c>
      <c r="P260" s="14">
        <v>1</v>
      </c>
      <c r="Q260" s="28">
        <f t="shared" si="15"/>
        <v>7</v>
      </c>
    </row>
    <row r="261" spans="1:19" s="14" customFormat="1" ht="10.5" customHeight="1">
      <c r="A261" s="26">
        <v>42</v>
      </c>
      <c r="B261" s="14" t="s">
        <v>13</v>
      </c>
      <c r="C261" s="26">
        <v>0</v>
      </c>
      <c r="D261" s="26">
        <v>0</v>
      </c>
      <c r="E261" s="26">
        <v>0</v>
      </c>
      <c r="F261" s="26">
        <v>7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0">
        <f t="shared" si="14"/>
        <v>7</v>
      </c>
      <c r="P261" s="14">
        <v>1</v>
      </c>
      <c r="Q261" s="28">
        <f t="shared" si="15"/>
        <v>7</v>
      </c>
    </row>
    <row r="262" spans="1:19" s="14" customFormat="1" ht="10.5" customHeight="1">
      <c r="A262" s="26">
        <v>43</v>
      </c>
      <c r="B262" s="14" t="s">
        <v>401</v>
      </c>
      <c r="C262" s="26">
        <v>0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v>7</v>
      </c>
      <c r="J262" s="85">
        <v>0</v>
      </c>
      <c r="K262" s="26">
        <v>0</v>
      </c>
      <c r="L262" s="26">
        <v>0</v>
      </c>
      <c r="M262" s="26">
        <v>0</v>
      </c>
      <c r="N262" s="20">
        <f t="shared" si="14"/>
        <v>7</v>
      </c>
      <c r="P262" s="14">
        <v>1</v>
      </c>
      <c r="Q262" s="28">
        <f t="shared" si="15"/>
        <v>7</v>
      </c>
    </row>
    <row r="263" spans="1:19" s="14" customFormat="1" ht="10.5" customHeight="1">
      <c r="A263" s="26">
        <v>44</v>
      </c>
      <c r="B263" s="14" t="s">
        <v>188</v>
      </c>
      <c r="C263" s="26">
        <v>4</v>
      </c>
      <c r="D263" s="26">
        <v>0</v>
      </c>
      <c r="E263" s="26">
        <v>3</v>
      </c>
      <c r="F263" s="26">
        <v>0</v>
      </c>
      <c r="G263" s="26">
        <v>0</v>
      </c>
      <c r="H263" s="26">
        <v>0</v>
      </c>
      <c r="I263" s="26">
        <v>0</v>
      </c>
      <c r="J263" s="26">
        <v>0</v>
      </c>
      <c r="K263" s="26">
        <v>0</v>
      </c>
      <c r="L263" s="26">
        <v>0</v>
      </c>
      <c r="M263" s="26">
        <v>0</v>
      </c>
      <c r="N263" s="20">
        <f t="shared" si="14"/>
        <v>7</v>
      </c>
      <c r="O263" s="26"/>
      <c r="P263" s="14">
        <v>2</v>
      </c>
      <c r="Q263" s="28">
        <f t="shared" si="15"/>
        <v>3.5</v>
      </c>
    </row>
    <row r="264" spans="1:19" s="14" customFormat="1" ht="10.5" customHeight="1">
      <c r="A264" s="26">
        <v>45</v>
      </c>
      <c r="B264" s="14" t="s">
        <v>157</v>
      </c>
      <c r="C264" s="26">
        <v>3</v>
      </c>
      <c r="D264" s="26">
        <v>0</v>
      </c>
      <c r="E264" s="26">
        <v>2</v>
      </c>
      <c r="F264" s="26">
        <v>2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0">
        <f t="shared" si="14"/>
        <v>7</v>
      </c>
      <c r="O264" s="26"/>
      <c r="P264" s="14">
        <v>3</v>
      </c>
      <c r="Q264" s="28">
        <f t="shared" si="15"/>
        <v>2.3333333333333335</v>
      </c>
    </row>
    <row r="265" spans="1:19" s="14" customFormat="1" ht="10.5" customHeight="1">
      <c r="A265" s="26">
        <v>46</v>
      </c>
      <c r="B265" s="14" t="s">
        <v>525</v>
      </c>
      <c r="C265" s="26">
        <v>6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85">
        <v>0</v>
      </c>
      <c r="K265" s="26">
        <v>0</v>
      </c>
      <c r="L265" s="26">
        <v>0</v>
      </c>
      <c r="M265" s="26">
        <v>0</v>
      </c>
      <c r="N265" s="20">
        <f t="shared" si="14"/>
        <v>6</v>
      </c>
      <c r="O265" s="26"/>
      <c r="P265" s="14">
        <v>1</v>
      </c>
      <c r="Q265" s="28">
        <f t="shared" si="15"/>
        <v>6</v>
      </c>
    </row>
    <row r="266" spans="1:19" s="14" customFormat="1" ht="10.5" customHeight="1">
      <c r="A266" s="26">
        <v>47</v>
      </c>
      <c r="B266" s="14" t="s">
        <v>526</v>
      </c>
      <c r="C266" s="26">
        <v>6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85">
        <v>0</v>
      </c>
      <c r="K266" s="26">
        <v>0</v>
      </c>
      <c r="L266" s="26">
        <v>0</v>
      </c>
      <c r="M266" s="26">
        <v>0</v>
      </c>
      <c r="N266" s="20">
        <f t="shared" si="14"/>
        <v>6</v>
      </c>
      <c r="P266" s="14">
        <v>1</v>
      </c>
      <c r="Q266" s="28">
        <f t="shared" si="15"/>
        <v>6</v>
      </c>
    </row>
    <row r="267" spans="1:19" s="14" customFormat="1" ht="10.5" customHeight="1">
      <c r="A267" s="26">
        <v>48</v>
      </c>
      <c r="B267" s="14" t="s">
        <v>514</v>
      </c>
      <c r="C267" s="26">
        <v>0</v>
      </c>
      <c r="D267" s="26">
        <v>0</v>
      </c>
      <c r="E267" s="26">
        <v>6</v>
      </c>
      <c r="F267" s="26">
        <v>0</v>
      </c>
      <c r="G267" s="26">
        <v>0</v>
      </c>
      <c r="H267" s="26">
        <v>0</v>
      </c>
      <c r="I267" s="26">
        <v>0</v>
      </c>
      <c r="J267" s="85">
        <v>0</v>
      </c>
      <c r="K267" s="26">
        <v>0</v>
      </c>
      <c r="L267" s="26">
        <v>0</v>
      </c>
      <c r="M267" s="26">
        <v>0</v>
      </c>
      <c r="N267" s="20">
        <f t="shared" si="14"/>
        <v>6</v>
      </c>
      <c r="P267" s="14">
        <v>1</v>
      </c>
      <c r="Q267" s="28">
        <f t="shared" si="15"/>
        <v>6</v>
      </c>
    </row>
    <row r="268" spans="1:19" s="14" customFormat="1" ht="10.5" customHeight="1">
      <c r="A268" s="26">
        <v>49</v>
      </c>
      <c r="B268" s="14" t="s">
        <v>542</v>
      </c>
      <c r="C268" s="26">
        <v>0</v>
      </c>
      <c r="D268" s="26">
        <v>0</v>
      </c>
      <c r="E268" s="26">
        <v>6</v>
      </c>
      <c r="F268" s="26">
        <v>0</v>
      </c>
      <c r="G268" s="26">
        <v>0</v>
      </c>
      <c r="H268" s="26">
        <v>0</v>
      </c>
      <c r="I268" s="26">
        <v>0</v>
      </c>
      <c r="J268" s="85">
        <v>0</v>
      </c>
      <c r="K268" s="26">
        <v>0</v>
      </c>
      <c r="L268" s="26">
        <v>0</v>
      </c>
      <c r="M268" s="26">
        <v>0</v>
      </c>
      <c r="N268" s="20">
        <f t="shared" si="14"/>
        <v>6</v>
      </c>
      <c r="P268" s="14">
        <v>1</v>
      </c>
      <c r="Q268" s="28">
        <f t="shared" si="15"/>
        <v>6</v>
      </c>
    </row>
    <row r="269" spans="1:19" s="14" customFormat="1" ht="10.5" customHeight="1">
      <c r="A269" s="26">
        <v>50</v>
      </c>
      <c r="B269" s="27" t="s">
        <v>382</v>
      </c>
      <c r="C269" s="26">
        <v>0</v>
      </c>
      <c r="D269" s="26">
        <v>0</v>
      </c>
      <c r="E269" s="26">
        <v>0</v>
      </c>
      <c r="F269" s="26">
        <v>6</v>
      </c>
      <c r="G269" s="26">
        <v>0</v>
      </c>
      <c r="H269" s="26">
        <v>0</v>
      </c>
      <c r="I269" s="26">
        <v>0</v>
      </c>
      <c r="J269" s="85">
        <v>0</v>
      </c>
      <c r="K269" s="26">
        <v>0</v>
      </c>
      <c r="L269" s="26">
        <v>0</v>
      </c>
      <c r="M269" s="26">
        <v>0</v>
      </c>
      <c r="N269" s="20">
        <f t="shared" si="14"/>
        <v>6</v>
      </c>
      <c r="P269" s="14">
        <v>1</v>
      </c>
      <c r="Q269" s="28">
        <f t="shared" si="15"/>
        <v>6</v>
      </c>
    </row>
    <row r="270" spans="1:19" s="14" customFormat="1" ht="10.5" customHeight="1">
      <c r="A270" s="26">
        <v>51</v>
      </c>
      <c r="B270" s="14" t="s">
        <v>381</v>
      </c>
      <c r="C270" s="26">
        <v>0</v>
      </c>
      <c r="D270" s="26">
        <v>0</v>
      </c>
      <c r="E270" s="26">
        <v>0</v>
      </c>
      <c r="F270" s="26">
        <v>6</v>
      </c>
      <c r="G270" s="26">
        <v>0</v>
      </c>
      <c r="H270" s="26">
        <v>0</v>
      </c>
      <c r="I270" s="26">
        <v>0</v>
      </c>
      <c r="J270" s="85">
        <v>0</v>
      </c>
      <c r="K270" s="26">
        <v>0</v>
      </c>
      <c r="L270" s="26">
        <v>0</v>
      </c>
      <c r="M270" s="26">
        <v>0</v>
      </c>
      <c r="N270" s="20">
        <f t="shared" si="14"/>
        <v>6</v>
      </c>
      <c r="P270" s="14">
        <v>1</v>
      </c>
      <c r="Q270" s="28">
        <f t="shared" si="15"/>
        <v>6</v>
      </c>
    </row>
    <row r="271" spans="1:19" s="14" customFormat="1" ht="10.5" customHeight="1">
      <c r="A271" s="26">
        <v>52</v>
      </c>
      <c r="B271" s="27" t="s">
        <v>549</v>
      </c>
      <c r="C271" s="26">
        <v>0</v>
      </c>
      <c r="D271" s="26">
        <v>0</v>
      </c>
      <c r="E271" s="26">
        <v>0</v>
      </c>
      <c r="F271" s="26">
        <v>6</v>
      </c>
      <c r="G271" s="26">
        <v>0</v>
      </c>
      <c r="H271" s="26">
        <v>0</v>
      </c>
      <c r="I271" s="26">
        <v>0</v>
      </c>
      <c r="J271" s="85">
        <v>0</v>
      </c>
      <c r="K271" s="26">
        <v>0</v>
      </c>
      <c r="L271" s="26">
        <v>0</v>
      </c>
      <c r="M271" s="26">
        <v>0</v>
      </c>
      <c r="N271" s="20">
        <f t="shared" si="14"/>
        <v>6</v>
      </c>
      <c r="P271" s="14">
        <v>1</v>
      </c>
      <c r="Q271" s="28">
        <f t="shared" si="15"/>
        <v>6</v>
      </c>
    </row>
    <row r="272" spans="1:19" s="14" customFormat="1" ht="10.5" customHeight="1">
      <c r="A272" s="26">
        <v>53</v>
      </c>
      <c r="B272" s="14" t="s">
        <v>552</v>
      </c>
      <c r="C272" s="26">
        <v>0</v>
      </c>
      <c r="D272" s="26">
        <v>0</v>
      </c>
      <c r="E272" s="26">
        <v>0</v>
      </c>
      <c r="F272" s="26">
        <v>6</v>
      </c>
      <c r="G272" s="26">
        <v>0</v>
      </c>
      <c r="H272" s="26">
        <v>0</v>
      </c>
      <c r="I272" s="26">
        <v>0</v>
      </c>
      <c r="J272" s="85">
        <v>0</v>
      </c>
      <c r="K272" s="26">
        <v>0</v>
      </c>
      <c r="L272" s="26">
        <v>0</v>
      </c>
      <c r="M272" s="26">
        <v>0</v>
      </c>
      <c r="N272" s="20">
        <f t="shared" si="14"/>
        <v>6</v>
      </c>
      <c r="P272" s="14">
        <v>1</v>
      </c>
      <c r="Q272" s="28">
        <f t="shared" si="15"/>
        <v>6</v>
      </c>
    </row>
    <row r="273" spans="1:17" s="14" customFormat="1" ht="10.5" customHeight="1">
      <c r="A273" s="26">
        <v>54</v>
      </c>
      <c r="B273" s="14" t="s">
        <v>173</v>
      </c>
      <c r="C273" s="26">
        <v>0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6</v>
      </c>
      <c r="M273" s="26">
        <v>0</v>
      </c>
      <c r="N273" s="20">
        <f t="shared" si="14"/>
        <v>6</v>
      </c>
      <c r="P273" s="14">
        <v>1</v>
      </c>
      <c r="Q273" s="28">
        <f t="shared" si="15"/>
        <v>6</v>
      </c>
    </row>
    <row r="274" spans="1:17" s="14" customFormat="1" ht="10.5" customHeight="1">
      <c r="A274" s="26">
        <v>55</v>
      </c>
      <c r="B274" s="14" t="s">
        <v>115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6</v>
      </c>
      <c r="M274" s="26">
        <v>0</v>
      </c>
      <c r="N274" s="20">
        <f t="shared" si="14"/>
        <v>6</v>
      </c>
      <c r="P274" s="14">
        <v>1</v>
      </c>
      <c r="Q274" s="28">
        <f t="shared" si="15"/>
        <v>6</v>
      </c>
    </row>
    <row r="275" spans="1:17" s="14" customFormat="1" ht="10.5" customHeight="1">
      <c r="A275" s="26">
        <v>56</v>
      </c>
      <c r="B275" s="14" t="s">
        <v>225</v>
      </c>
      <c r="C275" s="26">
        <v>0</v>
      </c>
      <c r="D275" s="26">
        <v>0</v>
      </c>
      <c r="E275" s="26">
        <v>0</v>
      </c>
      <c r="F275" s="26">
        <v>5</v>
      </c>
      <c r="G275" s="26">
        <v>0</v>
      </c>
      <c r="H275" s="26">
        <v>0</v>
      </c>
      <c r="I275" s="26">
        <v>0</v>
      </c>
      <c r="J275" s="85">
        <v>0</v>
      </c>
      <c r="K275" s="26">
        <v>0</v>
      </c>
      <c r="L275" s="26">
        <v>0</v>
      </c>
      <c r="M275" s="26">
        <v>0</v>
      </c>
      <c r="N275" s="20">
        <f t="shared" si="14"/>
        <v>5</v>
      </c>
      <c r="P275" s="14">
        <v>1</v>
      </c>
      <c r="Q275" s="28">
        <f t="shared" si="15"/>
        <v>5</v>
      </c>
    </row>
    <row r="276" spans="1:17" s="14" customFormat="1" ht="10.5" customHeight="1">
      <c r="A276" s="26">
        <v>57</v>
      </c>
      <c r="B276" s="14" t="s">
        <v>553</v>
      </c>
      <c r="C276" s="26">
        <v>0</v>
      </c>
      <c r="D276" s="26">
        <v>0</v>
      </c>
      <c r="E276" s="26">
        <v>0</v>
      </c>
      <c r="F276" s="26">
        <v>5</v>
      </c>
      <c r="G276" s="26">
        <v>0</v>
      </c>
      <c r="H276" s="26">
        <v>0</v>
      </c>
      <c r="I276" s="26">
        <v>0</v>
      </c>
      <c r="J276" s="85">
        <v>0</v>
      </c>
      <c r="K276" s="26">
        <v>0</v>
      </c>
      <c r="L276" s="26">
        <v>0</v>
      </c>
      <c r="M276" s="26">
        <v>0</v>
      </c>
      <c r="N276" s="20">
        <f t="shared" si="14"/>
        <v>5</v>
      </c>
      <c r="P276" s="14">
        <v>1</v>
      </c>
      <c r="Q276" s="28">
        <f t="shared" si="15"/>
        <v>5</v>
      </c>
    </row>
    <row r="277" spans="1:17" s="14" customFormat="1" ht="10.5" customHeight="1">
      <c r="A277" s="26">
        <v>58</v>
      </c>
      <c r="B277" s="14" t="s">
        <v>587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5</v>
      </c>
      <c r="N277" s="20">
        <f t="shared" si="14"/>
        <v>5</v>
      </c>
      <c r="O277" s="26"/>
      <c r="P277" s="14">
        <v>1</v>
      </c>
      <c r="Q277" s="28">
        <f t="shared" si="15"/>
        <v>5</v>
      </c>
    </row>
    <row r="278" spans="1:17" s="14" customFormat="1" ht="10.5" customHeight="1">
      <c r="A278" s="26">
        <v>59</v>
      </c>
      <c r="B278" s="14" t="s">
        <v>603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5</v>
      </c>
      <c r="N278" s="20">
        <f t="shared" si="14"/>
        <v>5</v>
      </c>
      <c r="O278" s="26"/>
      <c r="P278" s="14">
        <v>1</v>
      </c>
      <c r="Q278" s="28">
        <f t="shared" si="15"/>
        <v>5</v>
      </c>
    </row>
    <row r="279" spans="1:17" s="14" customFormat="1" ht="10.5" customHeight="1">
      <c r="A279" s="26">
        <v>60</v>
      </c>
      <c r="B279" s="14" t="s">
        <v>604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5</v>
      </c>
      <c r="N279" s="20">
        <f t="shared" si="14"/>
        <v>5</v>
      </c>
      <c r="O279" s="26"/>
      <c r="P279" s="14">
        <v>1</v>
      </c>
      <c r="Q279" s="28">
        <f t="shared" si="15"/>
        <v>5</v>
      </c>
    </row>
    <row r="280" spans="1:17" s="14" customFormat="1" ht="10.5" customHeight="1">
      <c r="A280" s="26">
        <v>61</v>
      </c>
      <c r="B280" s="14" t="s">
        <v>597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5</v>
      </c>
      <c r="N280" s="20">
        <f t="shared" si="14"/>
        <v>5</v>
      </c>
      <c r="O280" s="26"/>
      <c r="P280" s="14">
        <v>1</v>
      </c>
      <c r="Q280" s="28">
        <f t="shared" si="15"/>
        <v>5</v>
      </c>
    </row>
    <row r="281" spans="1:17" s="14" customFormat="1" ht="10.5" customHeight="1">
      <c r="A281" s="26">
        <v>62</v>
      </c>
      <c r="B281" s="14" t="s">
        <v>605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5</v>
      </c>
      <c r="N281" s="20">
        <f t="shared" si="14"/>
        <v>5</v>
      </c>
      <c r="O281" s="26"/>
      <c r="P281" s="14">
        <v>1</v>
      </c>
      <c r="Q281" s="28">
        <f t="shared" si="15"/>
        <v>5</v>
      </c>
    </row>
    <row r="282" spans="1:17" s="14" customFormat="1" ht="10.5" customHeight="1">
      <c r="A282" s="26">
        <v>63</v>
      </c>
      <c r="B282" s="14" t="s">
        <v>606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5</v>
      </c>
      <c r="N282" s="20">
        <f t="shared" si="14"/>
        <v>5</v>
      </c>
      <c r="O282" s="26"/>
      <c r="P282" s="14">
        <v>1</v>
      </c>
      <c r="Q282" s="28">
        <f t="shared" si="15"/>
        <v>5</v>
      </c>
    </row>
    <row r="283" spans="1:17" s="14" customFormat="1" ht="10.5" customHeight="1">
      <c r="A283" s="26">
        <v>64</v>
      </c>
      <c r="B283" s="14" t="s">
        <v>158</v>
      </c>
      <c r="C283" s="26">
        <v>3</v>
      </c>
      <c r="D283" s="26">
        <v>0</v>
      </c>
      <c r="E283" s="26">
        <v>2</v>
      </c>
      <c r="F283" s="26">
        <v>0</v>
      </c>
      <c r="G283" s="26">
        <v>0</v>
      </c>
      <c r="H283" s="26">
        <v>0</v>
      </c>
      <c r="I283" s="26">
        <v>0</v>
      </c>
      <c r="J283" s="85">
        <v>0</v>
      </c>
      <c r="K283" s="26">
        <v>0</v>
      </c>
      <c r="L283" s="26">
        <v>0</v>
      </c>
      <c r="M283" s="26">
        <v>0</v>
      </c>
      <c r="N283" s="20">
        <f t="shared" si="14"/>
        <v>5</v>
      </c>
      <c r="O283" s="26"/>
      <c r="P283" s="14">
        <v>2</v>
      </c>
      <c r="Q283" s="28">
        <f t="shared" si="15"/>
        <v>2.5</v>
      </c>
    </row>
    <row r="284" spans="1:17" s="14" customFormat="1" ht="10.5" customHeight="1">
      <c r="A284" s="26">
        <v>65</v>
      </c>
      <c r="B284" s="14" t="s">
        <v>360</v>
      </c>
      <c r="C284" s="26">
        <v>4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85">
        <v>0</v>
      </c>
      <c r="K284" s="26">
        <v>0</v>
      </c>
      <c r="L284" s="26">
        <v>0</v>
      </c>
      <c r="M284" s="26">
        <v>0</v>
      </c>
      <c r="N284" s="20">
        <f t="shared" ref="N284:N298" si="16">SUM(C284:M284)</f>
        <v>4</v>
      </c>
      <c r="P284" s="14">
        <v>1</v>
      </c>
      <c r="Q284" s="28">
        <f t="shared" ref="Q284:Q298" si="17">N284/P284</f>
        <v>4</v>
      </c>
    </row>
    <row r="285" spans="1:17" s="14" customFormat="1" ht="10.5" customHeight="1">
      <c r="A285" s="26">
        <v>66</v>
      </c>
      <c r="B285" s="14" t="s">
        <v>102</v>
      </c>
      <c r="C285" s="26">
        <v>0</v>
      </c>
      <c r="D285" s="26">
        <v>0</v>
      </c>
      <c r="E285" s="26">
        <v>4</v>
      </c>
      <c r="F285" s="26">
        <v>0</v>
      </c>
      <c r="G285" s="26">
        <v>0</v>
      </c>
      <c r="H285" s="26">
        <v>0</v>
      </c>
      <c r="I285" s="26">
        <v>0</v>
      </c>
      <c r="J285" s="85">
        <v>0</v>
      </c>
      <c r="K285" s="26">
        <v>0</v>
      </c>
      <c r="L285" s="26">
        <v>0</v>
      </c>
      <c r="M285" s="26">
        <v>0</v>
      </c>
      <c r="N285" s="20">
        <f t="shared" si="16"/>
        <v>4</v>
      </c>
      <c r="P285" s="14">
        <v>1</v>
      </c>
      <c r="Q285" s="28">
        <f t="shared" si="17"/>
        <v>4</v>
      </c>
    </row>
    <row r="286" spans="1:17" s="14" customFormat="1" ht="10.5" customHeight="1">
      <c r="A286" s="26">
        <v>67</v>
      </c>
      <c r="B286" s="14" t="s">
        <v>376</v>
      </c>
      <c r="C286" s="26">
        <v>0</v>
      </c>
      <c r="D286" s="26">
        <v>0</v>
      </c>
      <c r="E286" s="26">
        <v>4</v>
      </c>
      <c r="F286" s="26">
        <v>0</v>
      </c>
      <c r="G286" s="26">
        <v>0</v>
      </c>
      <c r="H286" s="26">
        <v>0</v>
      </c>
      <c r="I286" s="26">
        <v>0</v>
      </c>
      <c r="J286" s="85">
        <v>0</v>
      </c>
      <c r="K286" s="26">
        <v>0</v>
      </c>
      <c r="L286" s="26">
        <v>0</v>
      </c>
      <c r="M286" s="26">
        <v>0</v>
      </c>
      <c r="N286" s="20">
        <f t="shared" si="16"/>
        <v>4</v>
      </c>
      <c r="P286" s="14">
        <v>1</v>
      </c>
      <c r="Q286" s="28">
        <f t="shared" si="17"/>
        <v>4</v>
      </c>
    </row>
    <row r="287" spans="1:17" s="14" customFormat="1" ht="10.5" customHeight="1">
      <c r="A287" s="26">
        <v>68</v>
      </c>
      <c r="B287" s="14" t="s">
        <v>544</v>
      </c>
      <c r="C287" s="26">
        <v>0</v>
      </c>
      <c r="D287" s="26">
        <v>0</v>
      </c>
      <c r="E287" s="26">
        <v>3</v>
      </c>
      <c r="F287" s="26">
        <v>0</v>
      </c>
      <c r="G287" s="26">
        <v>0</v>
      </c>
      <c r="H287" s="26">
        <v>0</v>
      </c>
      <c r="I287" s="26">
        <v>0</v>
      </c>
      <c r="J287" s="85">
        <v>0</v>
      </c>
      <c r="K287" s="26">
        <v>0</v>
      </c>
      <c r="L287" s="26">
        <v>0</v>
      </c>
      <c r="M287" s="26">
        <v>0</v>
      </c>
      <c r="N287" s="20">
        <f t="shared" si="16"/>
        <v>3</v>
      </c>
      <c r="P287" s="14">
        <v>1</v>
      </c>
      <c r="Q287" s="28">
        <f t="shared" si="17"/>
        <v>3</v>
      </c>
    </row>
    <row r="288" spans="1:17" s="14" customFormat="1" ht="10.5" customHeight="1">
      <c r="A288" s="26">
        <v>69</v>
      </c>
      <c r="B288" s="14" t="s">
        <v>420</v>
      </c>
      <c r="C288" s="26">
        <v>0</v>
      </c>
      <c r="D288" s="26">
        <v>0</v>
      </c>
      <c r="E288" s="26">
        <v>0</v>
      </c>
      <c r="F288" s="26">
        <v>3</v>
      </c>
      <c r="G288" s="26">
        <v>0</v>
      </c>
      <c r="H288" s="26">
        <v>0</v>
      </c>
      <c r="I288" s="26">
        <v>0</v>
      </c>
      <c r="J288" s="85">
        <v>0</v>
      </c>
      <c r="K288" s="26">
        <v>0</v>
      </c>
      <c r="L288" s="26">
        <v>0</v>
      </c>
      <c r="M288" s="26">
        <v>0</v>
      </c>
      <c r="N288" s="20">
        <f t="shared" si="16"/>
        <v>3</v>
      </c>
      <c r="P288" s="14">
        <v>1</v>
      </c>
      <c r="Q288" s="28">
        <f t="shared" si="17"/>
        <v>3</v>
      </c>
    </row>
    <row r="289" spans="1:20" s="14" customFormat="1" ht="10.5" customHeight="1">
      <c r="A289" s="26">
        <v>70</v>
      </c>
      <c r="B289" s="14" t="s">
        <v>239</v>
      </c>
      <c r="C289" s="26">
        <v>0</v>
      </c>
      <c r="D289" s="26">
        <v>0</v>
      </c>
      <c r="E289" s="26">
        <v>0</v>
      </c>
      <c r="F289" s="26">
        <v>3</v>
      </c>
      <c r="G289" s="26">
        <v>0</v>
      </c>
      <c r="H289" s="26">
        <v>0</v>
      </c>
      <c r="I289" s="26">
        <v>0</v>
      </c>
      <c r="J289" s="85">
        <v>0</v>
      </c>
      <c r="K289" s="26">
        <v>0</v>
      </c>
      <c r="L289" s="26">
        <v>0</v>
      </c>
      <c r="M289" s="26">
        <v>0</v>
      </c>
      <c r="N289" s="20">
        <f t="shared" si="16"/>
        <v>3</v>
      </c>
      <c r="P289" s="14">
        <v>1</v>
      </c>
      <c r="Q289" s="28">
        <f t="shared" si="17"/>
        <v>3</v>
      </c>
    </row>
    <row r="290" spans="1:20" s="14" customFormat="1" ht="10.5" customHeight="1">
      <c r="A290" s="26">
        <v>71</v>
      </c>
      <c r="B290" s="14" t="s">
        <v>415</v>
      </c>
      <c r="C290" s="26">
        <v>2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85">
        <v>0</v>
      </c>
      <c r="K290" s="26">
        <v>0</v>
      </c>
      <c r="L290" s="26">
        <v>0</v>
      </c>
      <c r="M290" s="26">
        <v>0</v>
      </c>
      <c r="N290" s="20">
        <f t="shared" si="16"/>
        <v>2</v>
      </c>
      <c r="O290" s="26"/>
      <c r="P290" s="14">
        <v>1</v>
      </c>
      <c r="Q290" s="28">
        <f t="shared" si="17"/>
        <v>2</v>
      </c>
    </row>
    <row r="291" spans="1:20" s="14" customFormat="1" ht="10.5" customHeight="1">
      <c r="A291" s="26">
        <v>72</v>
      </c>
      <c r="B291" s="14" t="s">
        <v>516</v>
      </c>
      <c r="C291" s="26">
        <v>2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85">
        <v>0</v>
      </c>
      <c r="K291" s="26">
        <v>0</v>
      </c>
      <c r="L291" s="26">
        <v>0</v>
      </c>
      <c r="M291" s="26">
        <v>0</v>
      </c>
      <c r="N291" s="20">
        <f t="shared" si="16"/>
        <v>2</v>
      </c>
      <c r="P291" s="14">
        <v>1</v>
      </c>
      <c r="Q291" s="28">
        <f t="shared" si="17"/>
        <v>2</v>
      </c>
    </row>
    <row r="292" spans="1:20" s="14" customFormat="1" ht="10.5" customHeight="1">
      <c r="A292" s="26">
        <v>73</v>
      </c>
      <c r="B292" s="14" t="s">
        <v>85</v>
      </c>
      <c r="C292" s="26">
        <v>0</v>
      </c>
      <c r="D292" s="26">
        <v>0</v>
      </c>
      <c r="E292" s="26">
        <v>0</v>
      </c>
      <c r="F292" s="26">
        <v>2</v>
      </c>
      <c r="G292" s="26">
        <v>0</v>
      </c>
      <c r="H292" s="26">
        <v>0</v>
      </c>
      <c r="I292" s="26">
        <v>0</v>
      </c>
      <c r="J292" s="85">
        <v>0</v>
      </c>
      <c r="K292" s="26">
        <v>0</v>
      </c>
      <c r="L292" s="26">
        <v>0</v>
      </c>
      <c r="M292" s="26">
        <v>0</v>
      </c>
      <c r="N292" s="20">
        <f t="shared" si="16"/>
        <v>2</v>
      </c>
      <c r="P292" s="14">
        <v>1</v>
      </c>
      <c r="Q292" s="28">
        <f t="shared" si="17"/>
        <v>2</v>
      </c>
    </row>
    <row r="293" spans="1:20" s="14" customFormat="1" ht="10.5" customHeight="1">
      <c r="A293" s="26">
        <v>74</v>
      </c>
      <c r="B293" s="14" t="s">
        <v>554</v>
      </c>
      <c r="C293" s="26">
        <v>0</v>
      </c>
      <c r="D293" s="26">
        <v>0</v>
      </c>
      <c r="E293" s="26">
        <v>0</v>
      </c>
      <c r="F293" s="26">
        <v>2</v>
      </c>
      <c r="G293" s="26">
        <v>0</v>
      </c>
      <c r="H293" s="26">
        <v>0</v>
      </c>
      <c r="I293" s="26">
        <v>0</v>
      </c>
      <c r="J293" s="85">
        <v>0</v>
      </c>
      <c r="K293" s="26">
        <v>0</v>
      </c>
      <c r="L293" s="26">
        <v>0</v>
      </c>
      <c r="M293" s="26">
        <v>0</v>
      </c>
      <c r="N293" s="20">
        <f t="shared" si="16"/>
        <v>2</v>
      </c>
      <c r="P293" s="14">
        <v>1</v>
      </c>
      <c r="Q293" s="28">
        <f t="shared" si="17"/>
        <v>2</v>
      </c>
    </row>
    <row r="294" spans="1:20" s="14" customFormat="1" ht="10.5" customHeight="1">
      <c r="A294" s="26">
        <v>75</v>
      </c>
      <c r="B294" s="14" t="s">
        <v>555</v>
      </c>
      <c r="C294" s="26">
        <v>0</v>
      </c>
      <c r="D294" s="26">
        <v>0</v>
      </c>
      <c r="E294" s="26">
        <v>0</v>
      </c>
      <c r="F294" s="26">
        <v>2</v>
      </c>
      <c r="G294" s="26">
        <v>0</v>
      </c>
      <c r="H294" s="26">
        <v>0</v>
      </c>
      <c r="I294" s="26">
        <v>0</v>
      </c>
      <c r="J294" s="85">
        <v>0</v>
      </c>
      <c r="K294" s="26">
        <v>0</v>
      </c>
      <c r="L294" s="26">
        <v>0</v>
      </c>
      <c r="M294" s="26">
        <v>0</v>
      </c>
      <c r="N294" s="20">
        <f t="shared" si="16"/>
        <v>2</v>
      </c>
      <c r="P294" s="14">
        <v>1</v>
      </c>
      <c r="Q294" s="28">
        <f t="shared" si="17"/>
        <v>2</v>
      </c>
    </row>
    <row r="295" spans="1:20" s="14" customFormat="1" ht="10.5" customHeight="1">
      <c r="A295" s="26">
        <v>76</v>
      </c>
      <c r="B295" s="14" t="s">
        <v>358</v>
      </c>
      <c r="C295" s="26">
        <v>0</v>
      </c>
      <c r="D295" s="26">
        <v>0</v>
      </c>
      <c r="E295" s="26">
        <v>0</v>
      </c>
      <c r="F295" s="26">
        <v>2</v>
      </c>
      <c r="G295" s="26">
        <v>0</v>
      </c>
      <c r="H295" s="26">
        <v>0</v>
      </c>
      <c r="I295" s="26">
        <v>0</v>
      </c>
      <c r="J295" s="85">
        <v>0</v>
      </c>
      <c r="K295" s="26">
        <v>0</v>
      </c>
      <c r="L295" s="26">
        <v>0</v>
      </c>
      <c r="M295" s="26">
        <v>0</v>
      </c>
      <c r="N295" s="20">
        <f t="shared" si="16"/>
        <v>2</v>
      </c>
      <c r="P295" s="14">
        <v>1</v>
      </c>
      <c r="Q295" s="28">
        <f t="shared" si="17"/>
        <v>2</v>
      </c>
    </row>
    <row r="296" spans="1:20" s="14" customFormat="1" ht="10.5" customHeight="1">
      <c r="A296" s="26">
        <v>77</v>
      </c>
      <c r="B296" s="14" t="s">
        <v>238</v>
      </c>
      <c r="C296" s="26">
        <v>0</v>
      </c>
      <c r="D296" s="26">
        <v>0</v>
      </c>
      <c r="E296" s="26">
        <v>0</v>
      </c>
      <c r="F296" s="26">
        <v>2</v>
      </c>
      <c r="G296" s="26">
        <v>0</v>
      </c>
      <c r="H296" s="26">
        <v>0</v>
      </c>
      <c r="I296" s="26">
        <v>0</v>
      </c>
      <c r="J296" s="85">
        <v>0</v>
      </c>
      <c r="K296" s="26">
        <v>0</v>
      </c>
      <c r="L296" s="26">
        <v>0</v>
      </c>
      <c r="M296" s="26">
        <v>0</v>
      </c>
      <c r="N296" s="20">
        <f t="shared" si="16"/>
        <v>2</v>
      </c>
      <c r="P296" s="14">
        <v>1</v>
      </c>
      <c r="Q296" s="28">
        <f t="shared" si="17"/>
        <v>2</v>
      </c>
    </row>
    <row r="297" spans="1:20" s="14" customFormat="1" ht="10.5" customHeight="1">
      <c r="A297" s="26">
        <v>78</v>
      </c>
      <c r="B297" s="14" t="s">
        <v>527</v>
      </c>
      <c r="C297" s="26">
        <v>1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85">
        <v>0</v>
      </c>
      <c r="K297" s="26">
        <v>0</v>
      </c>
      <c r="L297" s="26">
        <v>0</v>
      </c>
      <c r="M297" s="26">
        <v>0</v>
      </c>
      <c r="N297" s="20">
        <f t="shared" si="16"/>
        <v>1</v>
      </c>
      <c r="P297" s="14">
        <v>1</v>
      </c>
      <c r="Q297" s="28">
        <f t="shared" si="17"/>
        <v>1</v>
      </c>
    </row>
    <row r="298" spans="1:20" s="14" customFormat="1" ht="10.5" customHeight="1">
      <c r="A298" s="26">
        <v>79</v>
      </c>
      <c r="B298" s="14" t="s">
        <v>528</v>
      </c>
      <c r="C298" s="26">
        <v>1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85">
        <v>0</v>
      </c>
      <c r="K298" s="26">
        <v>0</v>
      </c>
      <c r="L298" s="26">
        <v>0</v>
      </c>
      <c r="M298" s="26">
        <v>0</v>
      </c>
      <c r="N298" s="20">
        <f t="shared" si="16"/>
        <v>1</v>
      </c>
      <c r="O298" s="26"/>
      <c r="P298" s="14">
        <v>1</v>
      </c>
      <c r="Q298" s="28">
        <f t="shared" si="17"/>
        <v>1</v>
      </c>
      <c r="S298" s="14">
        <f>SUM(P220:P298)</f>
        <v>158</v>
      </c>
      <c r="T298" s="14">
        <f>S298/11</f>
        <v>14.363636363636363</v>
      </c>
    </row>
    <row r="299" spans="1:20">
      <c r="C299" s="9"/>
      <c r="D299" s="9"/>
      <c r="H299" s="9"/>
      <c r="J299" s="9"/>
      <c r="K299" s="9"/>
      <c r="N299" s="9"/>
      <c r="O299" s="9"/>
      <c r="P299" s="9"/>
      <c r="Q299" s="9"/>
    </row>
    <row r="301" spans="1:20">
      <c r="R301" s="8">
        <v>11</v>
      </c>
      <c r="S301" s="93">
        <f>SUM(S5:S298)</f>
        <v>704</v>
      </c>
    </row>
    <row r="302" spans="1:20">
      <c r="S302" s="8">
        <f>S301/R301</f>
        <v>64</v>
      </c>
    </row>
  </sheetData>
  <sortState xmlns:xlrd2="http://schemas.microsoft.com/office/spreadsheetml/2017/richdata2" ref="B242:Q320">
    <sortCondition descending="1" ref="N242:N320"/>
    <sortCondition descending="1" ref="O242:O320"/>
    <sortCondition descending="1" ref="Q242:Q320"/>
  </sortState>
  <mergeCells count="2">
    <mergeCell ref="D2:M3"/>
    <mergeCell ref="D71:M72"/>
  </mergeCells>
  <pageMargins left="0.23622047244094491" right="0.23622047244094491" top="0" bottom="0" header="0" footer="0"/>
  <pageSetup paperSize="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139"/>
  <sheetViews>
    <sheetView topLeftCell="A29" zoomScaleNormal="100" workbookViewId="0">
      <selection activeCell="A4" sqref="A4:Q12"/>
    </sheetView>
  </sheetViews>
  <sheetFormatPr defaultRowHeight="12"/>
  <cols>
    <col min="1" max="1" width="4" style="10" customWidth="1"/>
    <col min="2" max="2" width="17.140625" style="8" customWidth="1"/>
    <col min="3" max="4" width="4.7109375" style="8" customWidth="1"/>
    <col min="5" max="5" width="4.5703125" style="8" customWidth="1"/>
    <col min="6" max="6" width="4.7109375" style="8" customWidth="1"/>
    <col min="7" max="7" width="4.7109375" style="9" customWidth="1"/>
    <col min="8" max="8" width="4.7109375" style="8" customWidth="1"/>
    <col min="9" max="9" width="4.7109375" style="9" customWidth="1"/>
    <col min="10" max="11" width="4.7109375" style="8" customWidth="1"/>
    <col min="12" max="13" width="4.7109375" style="9" customWidth="1"/>
    <col min="14" max="14" width="4" style="8" bestFit="1" customWidth="1"/>
    <col min="15" max="15" width="3.28515625" style="8" customWidth="1"/>
    <col min="16" max="16" width="3.140625" style="8" customWidth="1"/>
    <col min="17" max="17" width="6.28515625" style="8" customWidth="1"/>
    <col min="18" max="18" width="3.42578125" style="8" customWidth="1"/>
    <col min="19" max="19" width="19.5703125" style="8" customWidth="1"/>
    <col min="20" max="20" width="5.85546875" style="8" customWidth="1"/>
    <col min="21" max="21" width="6.7109375" style="8" customWidth="1"/>
    <col min="22" max="16384" width="9.140625" style="8"/>
  </cols>
  <sheetData>
    <row r="2" spans="1:22">
      <c r="D2" s="107" t="s">
        <v>530</v>
      </c>
      <c r="E2" s="107"/>
      <c r="F2" s="107"/>
      <c r="G2" s="107"/>
      <c r="H2" s="107"/>
      <c r="I2" s="107"/>
      <c r="J2" s="107"/>
      <c r="K2" s="107"/>
      <c r="L2" s="107"/>
      <c r="M2" s="107"/>
    </row>
    <row r="3" spans="1:22"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22">
      <c r="B4" s="74" t="s">
        <v>513</v>
      </c>
      <c r="C4" s="74"/>
      <c r="D4" s="74"/>
      <c r="E4" s="74"/>
      <c r="F4" s="74"/>
      <c r="G4" s="74"/>
      <c r="H4" s="74"/>
      <c r="I4" s="75"/>
      <c r="J4" s="74"/>
      <c r="K4" s="74"/>
      <c r="L4" s="74"/>
      <c r="M4" s="74"/>
      <c r="N4" s="74"/>
      <c r="O4" s="74"/>
      <c r="P4" s="30"/>
      <c r="S4" s="10"/>
      <c r="U4" s="9"/>
      <c r="V4" s="9"/>
    </row>
    <row r="5" spans="1:22">
      <c r="B5" s="30" t="s">
        <v>0</v>
      </c>
      <c r="C5" s="9" t="s">
        <v>504</v>
      </c>
      <c r="D5" s="9" t="s">
        <v>505</v>
      </c>
      <c r="E5" s="9" t="s">
        <v>506</v>
      </c>
      <c r="F5" s="9" t="s">
        <v>507</v>
      </c>
      <c r="G5" s="9" t="s">
        <v>508</v>
      </c>
      <c r="H5" s="9" t="s">
        <v>565</v>
      </c>
      <c r="I5" s="9" t="s">
        <v>509</v>
      </c>
      <c r="J5" s="9" t="s">
        <v>510</v>
      </c>
      <c r="K5" s="9" t="s">
        <v>582</v>
      </c>
      <c r="L5" s="9" t="s">
        <v>511</v>
      </c>
      <c r="M5" s="9" t="s">
        <v>512</v>
      </c>
      <c r="N5" s="21" t="s">
        <v>1</v>
      </c>
      <c r="O5" s="9" t="s">
        <v>3</v>
      </c>
      <c r="P5" s="9" t="s">
        <v>2</v>
      </c>
      <c r="Q5" s="31" t="s">
        <v>4</v>
      </c>
      <c r="S5" s="10"/>
      <c r="U5" s="9"/>
      <c r="V5" s="9"/>
    </row>
    <row r="6" spans="1:22">
      <c r="A6" s="9">
        <v>1</v>
      </c>
      <c r="B6" s="30" t="s">
        <v>102</v>
      </c>
      <c r="C6" s="21">
        <v>12</v>
      </c>
      <c r="D6" s="9">
        <v>10</v>
      </c>
      <c r="E6" s="9">
        <v>10</v>
      </c>
      <c r="F6" s="21">
        <v>12</v>
      </c>
      <c r="G6" s="21">
        <v>12</v>
      </c>
      <c r="H6" s="9">
        <v>0</v>
      </c>
      <c r="I6" s="9">
        <v>10</v>
      </c>
      <c r="J6" s="9">
        <v>10</v>
      </c>
      <c r="K6" s="9">
        <v>0</v>
      </c>
      <c r="L6" s="9">
        <v>10</v>
      </c>
      <c r="M6" s="9">
        <v>0</v>
      </c>
      <c r="N6" s="21">
        <f t="shared" ref="N6:N37" si="0">SUM(C6:M6)</f>
        <v>86</v>
      </c>
      <c r="O6" s="9">
        <v>3</v>
      </c>
      <c r="P6" s="8">
        <v>8</v>
      </c>
      <c r="Q6" s="76">
        <f t="shared" ref="Q6:Q37" si="1">N6/P6</f>
        <v>10.75</v>
      </c>
      <c r="S6" s="10"/>
      <c r="U6" s="9"/>
      <c r="V6" s="9"/>
    </row>
    <row r="7" spans="1:22">
      <c r="A7" s="9">
        <v>2</v>
      </c>
      <c r="B7" s="30" t="s">
        <v>85</v>
      </c>
      <c r="C7" s="9">
        <v>7</v>
      </c>
      <c r="D7" s="9">
        <v>7</v>
      </c>
      <c r="E7" s="9">
        <v>6</v>
      </c>
      <c r="F7" s="9">
        <v>10</v>
      </c>
      <c r="G7" s="9">
        <v>9</v>
      </c>
      <c r="H7" s="9">
        <v>8</v>
      </c>
      <c r="I7" s="9">
        <v>7</v>
      </c>
      <c r="J7" s="9">
        <v>5</v>
      </c>
      <c r="K7" s="9">
        <v>8</v>
      </c>
      <c r="L7" s="9">
        <v>5</v>
      </c>
      <c r="M7" s="9">
        <v>6</v>
      </c>
      <c r="N7" s="21">
        <f t="shared" si="0"/>
        <v>78</v>
      </c>
      <c r="O7" s="9"/>
      <c r="P7" s="8">
        <v>11</v>
      </c>
      <c r="Q7" s="18">
        <f t="shared" si="1"/>
        <v>7.0909090909090908</v>
      </c>
      <c r="S7" s="10"/>
      <c r="U7" s="9"/>
      <c r="V7" s="9"/>
    </row>
    <row r="8" spans="1:22">
      <c r="A8" s="9">
        <v>3</v>
      </c>
      <c r="B8" s="30" t="s">
        <v>561</v>
      </c>
      <c r="C8" s="9">
        <v>0</v>
      </c>
      <c r="D8" s="9">
        <v>0</v>
      </c>
      <c r="E8" s="9">
        <v>0</v>
      </c>
      <c r="F8" s="9">
        <v>0</v>
      </c>
      <c r="G8" s="9">
        <v>7</v>
      </c>
      <c r="H8" s="9">
        <v>6</v>
      </c>
      <c r="I8" s="9">
        <v>0</v>
      </c>
      <c r="J8" s="9">
        <v>8</v>
      </c>
      <c r="K8" s="21">
        <v>12</v>
      </c>
      <c r="L8" s="21">
        <v>12</v>
      </c>
      <c r="M8" s="9">
        <v>9</v>
      </c>
      <c r="N8" s="21">
        <f t="shared" si="0"/>
        <v>54</v>
      </c>
      <c r="O8" s="9">
        <v>2</v>
      </c>
      <c r="P8" s="8">
        <v>6</v>
      </c>
      <c r="Q8" s="76">
        <f t="shared" si="1"/>
        <v>9</v>
      </c>
      <c r="S8" s="10"/>
      <c r="U8" s="9"/>
      <c r="V8" s="9"/>
    </row>
    <row r="9" spans="1:22">
      <c r="A9" s="9">
        <v>4</v>
      </c>
      <c r="B9" s="8" t="s">
        <v>16</v>
      </c>
      <c r="C9" s="9">
        <v>8</v>
      </c>
      <c r="D9" s="9">
        <v>9</v>
      </c>
      <c r="E9" s="9">
        <v>9</v>
      </c>
      <c r="F9" s="9">
        <v>0</v>
      </c>
      <c r="G9" s="9">
        <v>8</v>
      </c>
      <c r="H9" s="9">
        <v>4</v>
      </c>
      <c r="I9" s="9">
        <v>4</v>
      </c>
      <c r="J9" s="9">
        <v>3</v>
      </c>
      <c r="K9" s="9">
        <v>0</v>
      </c>
      <c r="L9" s="9">
        <v>0</v>
      </c>
      <c r="M9" s="9">
        <v>0</v>
      </c>
      <c r="N9" s="21">
        <f t="shared" si="0"/>
        <v>45</v>
      </c>
      <c r="O9" s="9"/>
      <c r="P9" s="8">
        <v>7</v>
      </c>
      <c r="Q9" s="18">
        <f t="shared" si="1"/>
        <v>6.4285714285714288</v>
      </c>
      <c r="S9" s="10"/>
      <c r="U9" s="9"/>
      <c r="V9" s="9"/>
    </row>
    <row r="10" spans="1:22">
      <c r="A10" s="9">
        <v>5</v>
      </c>
      <c r="B10" s="8" t="s">
        <v>415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10</v>
      </c>
      <c r="I10" s="9">
        <v>0</v>
      </c>
      <c r="J10" s="9">
        <v>9</v>
      </c>
      <c r="K10" s="9">
        <v>9</v>
      </c>
      <c r="L10" s="9">
        <v>7</v>
      </c>
      <c r="M10" s="9">
        <v>0</v>
      </c>
      <c r="N10" s="21">
        <f t="shared" si="0"/>
        <v>35</v>
      </c>
      <c r="O10" s="9"/>
      <c r="P10" s="8">
        <v>4</v>
      </c>
      <c r="Q10" s="18">
        <f t="shared" si="1"/>
        <v>8.75</v>
      </c>
      <c r="S10" s="10"/>
      <c r="U10" s="9"/>
      <c r="V10" s="9"/>
    </row>
    <row r="11" spans="1:22">
      <c r="A11" s="9">
        <v>6</v>
      </c>
      <c r="B11" s="8" t="s">
        <v>376</v>
      </c>
      <c r="C11" s="9">
        <v>0</v>
      </c>
      <c r="D11" s="9">
        <v>0</v>
      </c>
      <c r="E11" s="9">
        <v>7</v>
      </c>
      <c r="F11" s="9">
        <v>0</v>
      </c>
      <c r="G11" s="9">
        <v>0</v>
      </c>
      <c r="H11" s="9">
        <v>0</v>
      </c>
      <c r="I11" s="9">
        <v>0</v>
      </c>
      <c r="J11" s="9">
        <v>7</v>
      </c>
      <c r="K11" s="9">
        <v>10</v>
      </c>
      <c r="L11" s="9">
        <v>9</v>
      </c>
      <c r="M11" s="9">
        <v>0</v>
      </c>
      <c r="N11" s="21">
        <f t="shared" si="0"/>
        <v>33</v>
      </c>
      <c r="O11" s="9"/>
      <c r="P11" s="8">
        <v>4</v>
      </c>
      <c r="Q11" s="18">
        <f t="shared" si="1"/>
        <v>8.25</v>
      </c>
      <c r="S11" s="10"/>
      <c r="U11" s="9"/>
      <c r="V11" s="9"/>
    </row>
    <row r="12" spans="1:22">
      <c r="A12" s="9">
        <v>7</v>
      </c>
      <c r="B12" s="8" t="s">
        <v>421</v>
      </c>
      <c r="C12" s="9">
        <v>3</v>
      </c>
      <c r="D12" s="9">
        <v>5</v>
      </c>
      <c r="E12" s="9">
        <v>3</v>
      </c>
      <c r="F12" s="9">
        <v>3</v>
      </c>
      <c r="G12" s="9">
        <v>3</v>
      </c>
      <c r="H12" s="9">
        <v>3</v>
      </c>
      <c r="I12" s="9">
        <v>5</v>
      </c>
      <c r="J12" s="9">
        <v>3</v>
      </c>
      <c r="K12" s="9">
        <v>0</v>
      </c>
      <c r="L12" s="9">
        <v>3</v>
      </c>
      <c r="M12" s="9">
        <v>0</v>
      </c>
      <c r="N12" s="21">
        <f t="shared" si="0"/>
        <v>31</v>
      </c>
      <c r="O12" s="9"/>
      <c r="P12" s="8">
        <v>9</v>
      </c>
      <c r="Q12" s="18">
        <f t="shared" si="1"/>
        <v>3.4444444444444446</v>
      </c>
      <c r="S12" s="10"/>
      <c r="U12" s="9"/>
      <c r="V12" s="9"/>
    </row>
    <row r="13" spans="1:22">
      <c r="A13" s="9">
        <v>8</v>
      </c>
      <c r="B13" s="8" t="s">
        <v>417</v>
      </c>
      <c r="C13" s="9">
        <v>6</v>
      </c>
      <c r="D13" s="21">
        <v>12</v>
      </c>
      <c r="E13" s="21">
        <v>12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21">
        <f t="shared" si="0"/>
        <v>30</v>
      </c>
      <c r="O13" s="9">
        <v>2</v>
      </c>
      <c r="P13" s="8">
        <v>3</v>
      </c>
      <c r="Q13" s="18">
        <f t="shared" si="1"/>
        <v>10</v>
      </c>
      <c r="S13" s="10"/>
      <c r="U13" s="9"/>
      <c r="V13" s="9"/>
    </row>
    <row r="14" spans="1:22">
      <c r="A14" s="9">
        <v>9</v>
      </c>
      <c r="B14" s="8" t="s">
        <v>353</v>
      </c>
      <c r="C14" s="9">
        <v>5</v>
      </c>
      <c r="D14" s="9">
        <v>8</v>
      </c>
      <c r="E14" s="9">
        <v>2</v>
      </c>
      <c r="F14" s="9">
        <v>9</v>
      </c>
      <c r="G14" s="9">
        <v>0</v>
      </c>
      <c r="H14" s="9">
        <v>0</v>
      </c>
      <c r="I14" s="9">
        <v>6</v>
      </c>
      <c r="J14" s="9">
        <v>0</v>
      </c>
      <c r="K14" s="9">
        <v>0</v>
      </c>
      <c r="L14" s="9">
        <v>0</v>
      </c>
      <c r="M14" s="9">
        <v>0</v>
      </c>
      <c r="N14" s="21">
        <f t="shared" si="0"/>
        <v>30</v>
      </c>
      <c r="P14" s="8">
        <v>5</v>
      </c>
      <c r="Q14" s="18">
        <f t="shared" si="1"/>
        <v>6</v>
      </c>
      <c r="S14" s="10"/>
      <c r="U14" s="9"/>
      <c r="V14" s="9"/>
    </row>
    <row r="15" spans="1:22">
      <c r="A15" s="9">
        <v>10</v>
      </c>
      <c r="B15" s="8" t="s">
        <v>262</v>
      </c>
      <c r="C15" s="9">
        <v>0</v>
      </c>
      <c r="D15" s="9">
        <v>0</v>
      </c>
      <c r="E15" s="9">
        <v>0</v>
      </c>
      <c r="F15" s="9">
        <v>6</v>
      </c>
      <c r="G15" s="9">
        <v>4</v>
      </c>
      <c r="H15" s="9">
        <v>3</v>
      </c>
      <c r="I15" s="9">
        <v>0</v>
      </c>
      <c r="J15" s="9">
        <v>3</v>
      </c>
      <c r="K15" s="9">
        <v>0</v>
      </c>
      <c r="L15" s="9">
        <v>3</v>
      </c>
      <c r="M15" s="9">
        <v>6</v>
      </c>
      <c r="N15" s="21">
        <f t="shared" si="0"/>
        <v>25</v>
      </c>
      <c r="O15" s="9"/>
      <c r="P15" s="8">
        <v>6</v>
      </c>
      <c r="Q15" s="18">
        <f t="shared" si="1"/>
        <v>4.166666666666667</v>
      </c>
      <c r="S15" s="10"/>
      <c r="U15" s="9"/>
      <c r="V15" s="9"/>
    </row>
    <row r="16" spans="1:22">
      <c r="A16" s="9">
        <v>11</v>
      </c>
      <c r="B16" s="8" t="s">
        <v>448</v>
      </c>
      <c r="C16" s="9">
        <v>0</v>
      </c>
      <c r="D16" s="9">
        <v>0</v>
      </c>
      <c r="E16" s="9">
        <v>0</v>
      </c>
      <c r="F16" s="9">
        <v>3</v>
      </c>
      <c r="G16" s="9">
        <v>3</v>
      </c>
      <c r="H16" s="9">
        <v>7</v>
      </c>
      <c r="I16" s="9">
        <v>0</v>
      </c>
      <c r="J16" s="9">
        <v>0</v>
      </c>
      <c r="K16" s="9">
        <v>4</v>
      </c>
      <c r="L16" s="9">
        <v>0</v>
      </c>
      <c r="M16" s="9">
        <v>7</v>
      </c>
      <c r="N16" s="21">
        <f t="shared" si="0"/>
        <v>24</v>
      </c>
      <c r="O16" s="9"/>
      <c r="P16" s="8">
        <v>5</v>
      </c>
      <c r="Q16" s="76">
        <f t="shared" si="1"/>
        <v>4.8</v>
      </c>
      <c r="S16" s="10"/>
      <c r="U16" s="9"/>
      <c r="V16" s="9"/>
    </row>
    <row r="17" spans="1:22">
      <c r="A17" s="9">
        <v>12</v>
      </c>
      <c r="B17" s="8" t="s">
        <v>434</v>
      </c>
      <c r="C17" s="9">
        <v>0</v>
      </c>
      <c r="D17" s="9">
        <v>0</v>
      </c>
      <c r="E17" s="9">
        <v>8</v>
      </c>
      <c r="F17" s="9">
        <v>0</v>
      </c>
      <c r="G17" s="9">
        <v>0</v>
      </c>
      <c r="H17" s="21">
        <v>12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1">
        <f t="shared" si="0"/>
        <v>20</v>
      </c>
      <c r="O17" s="9">
        <v>1</v>
      </c>
      <c r="P17" s="8">
        <v>2</v>
      </c>
      <c r="Q17" s="18">
        <f t="shared" si="1"/>
        <v>10</v>
      </c>
      <c r="S17" s="10"/>
      <c r="U17" s="9"/>
      <c r="V17" s="9"/>
    </row>
    <row r="18" spans="1:22">
      <c r="A18" s="9">
        <v>13</v>
      </c>
      <c r="B18" s="8" t="s">
        <v>545</v>
      </c>
      <c r="C18" s="9">
        <v>0</v>
      </c>
      <c r="D18" s="9">
        <v>0</v>
      </c>
      <c r="E18" s="9">
        <v>0</v>
      </c>
      <c r="F18" s="9">
        <v>4</v>
      </c>
      <c r="G18" s="9">
        <v>10</v>
      </c>
      <c r="H18" s="9">
        <v>0</v>
      </c>
      <c r="I18" s="9">
        <v>0</v>
      </c>
      <c r="J18" s="9">
        <v>6</v>
      </c>
      <c r="K18" s="9">
        <v>0</v>
      </c>
      <c r="L18" s="9">
        <v>0</v>
      </c>
      <c r="M18" s="9">
        <v>0</v>
      </c>
      <c r="N18" s="21">
        <f t="shared" si="0"/>
        <v>20</v>
      </c>
      <c r="O18" s="9"/>
      <c r="P18" s="8">
        <v>3</v>
      </c>
      <c r="Q18" s="18">
        <f t="shared" si="1"/>
        <v>6.666666666666667</v>
      </c>
      <c r="S18" s="10"/>
      <c r="U18" s="9"/>
      <c r="V18" s="9"/>
    </row>
    <row r="19" spans="1:22">
      <c r="A19" s="9">
        <v>14</v>
      </c>
      <c r="B19" s="8" t="s">
        <v>423</v>
      </c>
      <c r="C19" s="9">
        <v>0</v>
      </c>
      <c r="D19" s="9">
        <v>3</v>
      </c>
      <c r="E19" s="9">
        <v>3</v>
      </c>
      <c r="F19" s="9">
        <v>3</v>
      </c>
      <c r="G19" s="9">
        <v>5</v>
      </c>
      <c r="H19" s="9">
        <v>3</v>
      </c>
      <c r="I19" s="9">
        <v>0</v>
      </c>
      <c r="J19" s="9">
        <v>3</v>
      </c>
      <c r="K19" s="9">
        <v>0</v>
      </c>
      <c r="L19" s="9">
        <v>0</v>
      </c>
      <c r="M19" s="9">
        <v>0</v>
      </c>
      <c r="N19" s="21">
        <f t="shared" si="0"/>
        <v>20</v>
      </c>
      <c r="O19" s="9"/>
      <c r="P19" s="8">
        <v>6</v>
      </c>
      <c r="Q19" s="18">
        <f t="shared" si="1"/>
        <v>3.3333333333333335</v>
      </c>
      <c r="S19" s="10"/>
      <c r="U19" s="9"/>
      <c r="V19" s="9"/>
    </row>
    <row r="20" spans="1:22">
      <c r="A20" s="9">
        <v>15</v>
      </c>
      <c r="B20" s="8" t="s">
        <v>516</v>
      </c>
      <c r="C20" s="9">
        <v>4</v>
      </c>
      <c r="D20" s="9">
        <v>3</v>
      </c>
      <c r="E20" s="9">
        <v>3</v>
      </c>
      <c r="F20" s="9">
        <v>3</v>
      </c>
      <c r="G20" s="9">
        <v>0</v>
      </c>
      <c r="H20" s="9">
        <v>3</v>
      </c>
      <c r="I20" s="9">
        <v>0</v>
      </c>
      <c r="J20" s="9">
        <v>0</v>
      </c>
      <c r="K20" s="9">
        <v>0</v>
      </c>
      <c r="L20" s="9">
        <v>0</v>
      </c>
      <c r="M20" s="9">
        <v>4</v>
      </c>
      <c r="N20" s="21">
        <f t="shared" si="0"/>
        <v>20</v>
      </c>
      <c r="P20" s="8">
        <v>6</v>
      </c>
      <c r="Q20" s="76">
        <f t="shared" si="1"/>
        <v>3.3333333333333335</v>
      </c>
      <c r="S20" s="10"/>
      <c r="U20" s="9"/>
      <c r="V20" s="9"/>
    </row>
    <row r="21" spans="1:22">
      <c r="A21" s="9">
        <v>16</v>
      </c>
      <c r="B21" s="8" t="s">
        <v>584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6</v>
      </c>
      <c r="L21" s="9">
        <v>6</v>
      </c>
      <c r="M21" s="9">
        <v>7</v>
      </c>
      <c r="N21" s="21">
        <f t="shared" si="0"/>
        <v>19</v>
      </c>
      <c r="O21" s="9"/>
      <c r="P21" s="8">
        <v>3</v>
      </c>
      <c r="Q21" s="18">
        <f t="shared" si="1"/>
        <v>6.333333333333333</v>
      </c>
      <c r="S21" s="10"/>
      <c r="U21" s="9"/>
      <c r="V21" s="9"/>
    </row>
    <row r="22" spans="1:22">
      <c r="A22" s="9">
        <v>17</v>
      </c>
      <c r="B22" s="8" t="s">
        <v>188</v>
      </c>
      <c r="C22" s="9">
        <v>0</v>
      </c>
      <c r="D22" s="9">
        <v>0</v>
      </c>
      <c r="E22" s="9">
        <v>5</v>
      </c>
      <c r="F22" s="9">
        <v>0</v>
      </c>
      <c r="G22" s="9">
        <v>0</v>
      </c>
      <c r="H22" s="9">
        <v>9</v>
      </c>
      <c r="I22" s="9">
        <v>0</v>
      </c>
      <c r="J22" s="9">
        <v>4</v>
      </c>
      <c r="K22" s="9">
        <v>0</v>
      </c>
      <c r="L22" s="9">
        <v>0</v>
      </c>
      <c r="M22" s="9">
        <v>0</v>
      </c>
      <c r="N22" s="21">
        <f t="shared" si="0"/>
        <v>18</v>
      </c>
      <c r="O22" s="9"/>
      <c r="P22" s="8">
        <v>3</v>
      </c>
      <c r="Q22" s="18">
        <f t="shared" si="1"/>
        <v>6</v>
      </c>
      <c r="S22" s="10"/>
      <c r="U22" s="9"/>
      <c r="V22" s="9"/>
    </row>
    <row r="23" spans="1:22">
      <c r="A23" s="9">
        <v>18</v>
      </c>
      <c r="B23" s="8" t="s">
        <v>536</v>
      </c>
      <c r="C23" s="9">
        <v>0</v>
      </c>
      <c r="D23" s="9">
        <v>0</v>
      </c>
      <c r="E23" s="9">
        <v>4</v>
      </c>
      <c r="F23" s="9">
        <v>0</v>
      </c>
      <c r="G23" s="9">
        <v>6</v>
      </c>
      <c r="H23" s="9">
        <v>0</v>
      </c>
      <c r="I23" s="9">
        <v>0</v>
      </c>
      <c r="J23" s="9">
        <v>0</v>
      </c>
      <c r="K23" s="9">
        <v>5</v>
      </c>
      <c r="L23" s="9">
        <v>0</v>
      </c>
      <c r="M23" s="9">
        <v>0</v>
      </c>
      <c r="N23" s="21">
        <f t="shared" si="0"/>
        <v>15</v>
      </c>
      <c r="O23" s="9"/>
      <c r="P23" s="8">
        <v>3</v>
      </c>
      <c r="Q23" s="76">
        <f t="shared" si="1"/>
        <v>5</v>
      </c>
      <c r="S23" s="10"/>
      <c r="U23" s="9"/>
      <c r="V23" s="9"/>
    </row>
    <row r="24" spans="1:22">
      <c r="A24" s="9">
        <v>19</v>
      </c>
      <c r="B24" s="8" t="s">
        <v>537</v>
      </c>
      <c r="C24" s="9">
        <v>0</v>
      </c>
      <c r="D24" s="9">
        <v>0</v>
      </c>
      <c r="E24" s="9">
        <v>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7</v>
      </c>
      <c r="L24" s="9">
        <v>4</v>
      </c>
      <c r="M24" s="9">
        <v>0</v>
      </c>
      <c r="N24" s="21">
        <f t="shared" si="0"/>
        <v>14</v>
      </c>
      <c r="O24" s="9"/>
      <c r="P24" s="8">
        <v>3</v>
      </c>
      <c r="Q24" s="18">
        <f t="shared" si="1"/>
        <v>4.666666666666667</v>
      </c>
      <c r="S24" s="10"/>
      <c r="U24" s="9"/>
      <c r="V24" s="9"/>
    </row>
    <row r="25" spans="1:22">
      <c r="A25" s="9">
        <v>20</v>
      </c>
      <c r="B25" s="8" t="s">
        <v>336</v>
      </c>
      <c r="C25" s="9">
        <v>0</v>
      </c>
      <c r="D25" s="9">
        <v>0</v>
      </c>
      <c r="E25" s="9">
        <v>3</v>
      </c>
      <c r="F25" s="9">
        <v>5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6</v>
      </c>
      <c r="N25" s="21">
        <f t="shared" si="0"/>
        <v>14</v>
      </c>
      <c r="O25" s="9"/>
      <c r="P25" s="8">
        <v>3</v>
      </c>
      <c r="Q25" s="18">
        <f t="shared" si="1"/>
        <v>4.666666666666667</v>
      </c>
      <c r="S25" s="10"/>
      <c r="U25" s="9"/>
      <c r="V25" s="9"/>
    </row>
    <row r="26" spans="1:22">
      <c r="A26" s="9">
        <v>21</v>
      </c>
      <c r="B26" s="8" t="s">
        <v>514</v>
      </c>
      <c r="C26" s="9">
        <v>10</v>
      </c>
      <c r="D26" s="9">
        <v>0</v>
      </c>
      <c r="E26" s="9">
        <v>3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1">
        <f t="shared" si="0"/>
        <v>13</v>
      </c>
      <c r="O26" s="9"/>
      <c r="P26" s="8">
        <v>2</v>
      </c>
      <c r="Q26" s="18">
        <f t="shared" si="1"/>
        <v>6.5</v>
      </c>
      <c r="S26" s="10"/>
      <c r="U26" s="9"/>
      <c r="V26" s="9"/>
    </row>
    <row r="27" spans="1:22">
      <c r="A27" s="9">
        <v>22</v>
      </c>
      <c r="B27" s="8" t="s">
        <v>401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21">
        <v>12</v>
      </c>
      <c r="J27" s="9">
        <v>0</v>
      </c>
      <c r="K27" s="9">
        <v>0</v>
      </c>
      <c r="L27" s="9">
        <v>0</v>
      </c>
      <c r="M27" s="9">
        <v>0</v>
      </c>
      <c r="N27" s="21">
        <f t="shared" si="0"/>
        <v>12</v>
      </c>
      <c r="O27" s="9">
        <v>1</v>
      </c>
      <c r="P27" s="8">
        <v>1</v>
      </c>
      <c r="Q27" s="18">
        <f t="shared" si="1"/>
        <v>12</v>
      </c>
      <c r="S27" s="10"/>
      <c r="U27" s="9"/>
      <c r="V27" s="9"/>
    </row>
    <row r="28" spans="1:22">
      <c r="A28" s="9">
        <v>23</v>
      </c>
      <c r="B28" s="77" t="s">
        <v>615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21">
        <v>12</v>
      </c>
      <c r="N28" s="21">
        <f t="shared" si="0"/>
        <v>12</v>
      </c>
      <c r="O28" s="9">
        <v>1</v>
      </c>
      <c r="P28" s="8">
        <v>1</v>
      </c>
      <c r="Q28" s="18">
        <f t="shared" si="1"/>
        <v>12</v>
      </c>
      <c r="S28" s="10"/>
      <c r="U28" s="9"/>
      <c r="V28" s="9"/>
    </row>
    <row r="29" spans="1:22">
      <c r="A29" s="9">
        <v>24</v>
      </c>
      <c r="B29" s="8" t="s">
        <v>109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21">
        <v>12</v>
      </c>
      <c r="K29" s="9">
        <v>0</v>
      </c>
      <c r="L29" s="9">
        <v>0</v>
      </c>
      <c r="M29" s="9">
        <v>0</v>
      </c>
      <c r="N29" s="21">
        <f t="shared" si="0"/>
        <v>12</v>
      </c>
      <c r="O29" s="9"/>
      <c r="P29" s="8">
        <v>1</v>
      </c>
      <c r="Q29" s="18">
        <f t="shared" si="1"/>
        <v>12</v>
      </c>
      <c r="S29" s="10"/>
      <c r="U29" s="9"/>
      <c r="V29" s="9"/>
    </row>
    <row r="30" spans="1:22">
      <c r="A30" s="9">
        <v>25</v>
      </c>
      <c r="B30" s="8" t="s">
        <v>568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3</v>
      </c>
      <c r="I30" s="9">
        <v>0</v>
      </c>
      <c r="J30" s="9">
        <v>0</v>
      </c>
      <c r="K30" s="9">
        <v>3</v>
      </c>
      <c r="L30" s="9">
        <v>0</v>
      </c>
      <c r="M30" s="9">
        <v>5</v>
      </c>
      <c r="N30" s="21">
        <f t="shared" si="0"/>
        <v>11</v>
      </c>
      <c r="O30" s="9"/>
      <c r="P30" s="8">
        <v>3</v>
      </c>
      <c r="Q30" s="18">
        <f t="shared" si="1"/>
        <v>3.6666666666666665</v>
      </c>
      <c r="S30" s="10"/>
      <c r="U30" s="9"/>
      <c r="V30" s="9"/>
    </row>
    <row r="31" spans="1:22">
      <c r="A31" s="9">
        <v>26</v>
      </c>
      <c r="B31" s="77" t="s">
        <v>616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10</v>
      </c>
      <c r="N31" s="21">
        <f t="shared" si="0"/>
        <v>10</v>
      </c>
      <c r="O31" s="9"/>
      <c r="P31" s="8">
        <v>1</v>
      </c>
      <c r="Q31" s="18">
        <f t="shared" si="1"/>
        <v>10</v>
      </c>
      <c r="S31" s="10"/>
      <c r="U31" s="9"/>
      <c r="V31" s="9"/>
    </row>
    <row r="32" spans="1:22">
      <c r="A32" s="9">
        <v>27</v>
      </c>
      <c r="B32" s="8" t="s">
        <v>515</v>
      </c>
      <c r="C32" s="9">
        <v>9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21">
        <f t="shared" si="0"/>
        <v>9</v>
      </c>
      <c r="O32" s="9"/>
      <c r="P32" s="8">
        <v>1</v>
      </c>
      <c r="Q32" s="18">
        <f t="shared" si="1"/>
        <v>9</v>
      </c>
      <c r="S32" s="10"/>
      <c r="U32" s="9"/>
      <c r="V32" s="9"/>
    </row>
    <row r="33" spans="1:22">
      <c r="A33" s="9">
        <v>28</v>
      </c>
      <c r="B33" s="8" t="s">
        <v>73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9</v>
      </c>
      <c r="J33" s="9">
        <v>0</v>
      </c>
      <c r="K33" s="9">
        <v>0</v>
      </c>
      <c r="L33" s="9">
        <v>0</v>
      </c>
      <c r="M33" s="9">
        <v>0</v>
      </c>
      <c r="N33" s="21">
        <f t="shared" si="0"/>
        <v>9</v>
      </c>
      <c r="O33" s="9"/>
      <c r="P33" s="8">
        <v>1</v>
      </c>
      <c r="Q33" s="18">
        <f t="shared" si="1"/>
        <v>9</v>
      </c>
      <c r="S33" s="10"/>
      <c r="U33" s="9"/>
      <c r="V33" s="9"/>
    </row>
    <row r="34" spans="1:22">
      <c r="A34" s="9">
        <v>29</v>
      </c>
      <c r="B34" s="8" t="s">
        <v>454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3</v>
      </c>
      <c r="K34" s="9">
        <v>0</v>
      </c>
      <c r="L34" s="9">
        <v>0</v>
      </c>
      <c r="M34" s="9">
        <v>6</v>
      </c>
      <c r="N34" s="21">
        <f t="shared" si="0"/>
        <v>9</v>
      </c>
      <c r="O34" s="9"/>
      <c r="P34" s="8">
        <v>2</v>
      </c>
      <c r="Q34" s="18">
        <f t="shared" si="1"/>
        <v>4.5</v>
      </c>
      <c r="S34" s="10"/>
      <c r="U34" s="9"/>
      <c r="V34" s="9"/>
    </row>
    <row r="35" spans="1:22">
      <c r="A35" s="9">
        <v>30</v>
      </c>
      <c r="B35" s="8" t="s">
        <v>250</v>
      </c>
      <c r="C35" s="9">
        <v>0</v>
      </c>
      <c r="D35" s="9">
        <v>0</v>
      </c>
      <c r="E35" s="9">
        <v>0</v>
      </c>
      <c r="F35" s="9">
        <v>8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21">
        <f t="shared" si="0"/>
        <v>8</v>
      </c>
      <c r="O35" s="9"/>
      <c r="P35" s="8">
        <v>1</v>
      </c>
      <c r="Q35" s="18">
        <f t="shared" si="1"/>
        <v>8</v>
      </c>
      <c r="S35" s="10"/>
      <c r="U35" s="9"/>
      <c r="V35" s="9"/>
    </row>
    <row r="36" spans="1:22">
      <c r="A36" s="9">
        <v>31</v>
      </c>
      <c r="B36" s="8" t="s">
        <v>412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8</v>
      </c>
      <c r="J36" s="9">
        <v>0</v>
      </c>
      <c r="K36" s="9">
        <v>0</v>
      </c>
      <c r="L36" s="9">
        <v>0</v>
      </c>
      <c r="M36" s="9">
        <v>0</v>
      </c>
      <c r="N36" s="21">
        <f t="shared" si="0"/>
        <v>8</v>
      </c>
      <c r="O36" s="9"/>
      <c r="P36" s="8">
        <v>1</v>
      </c>
      <c r="Q36" s="18">
        <f t="shared" si="1"/>
        <v>8</v>
      </c>
      <c r="S36" s="10"/>
      <c r="U36" s="9"/>
      <c r="V36" s="9"/>
    </row>
    <row r="37" spans="1:22">
      <c r="A37" s="9">
        <v>32</v>
      </c>
      <c r="B37" s="77" t="s">
        <v>581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8</v>
      </c>
      <c r="M37" s="9">
        <v>0</v>
      </c>
      <c r="N37" s="21">
        <f t="shared" si="0"/>
        <v>8</v>
      </c>
      <c r="O37" s="9"/>
      <c r="P37" s="8">
        <v>1</v>
      </c>
      <c r="Q37" s="18">
        <f t="shared" si="1"/>
        <v>8</v>
      </c>
      <c r="S37" s="10"/>
      <c r="U37" s="9"/>
      <c r="V37" s="9"/>
    </row>
    <row r="38" spans="1:22">
      <c r="A38" s="9">
        <v>33</v>
      </c>
      <c r="B38" s="77" t="s">
        <v>605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8</v>
      </c>
      <c r="N38" s="21">
        <f t="shared" ref="N38:N69" si="2">SUM(C38:M38)</f>
        <v>8</v>
      </c>
      <c r="O38" s="9"/>
      <c r="P38" s="8">
        <v>1</v>
      </c>
      <c r="Q38" s="18">
        <f t="shared" ref="Q38:Q69" si="3">N38/P38</f>
        <v>8</v>
      </c>
      <c r="S38" s="10"/>
      <c r="U38" s="9"/>
      <c r="V38" s="9"/>
    </row>
    <row r="39" spans="1:22">
      <c r="A39" s="9">
        <v>34</v>
      </c>
      <c r="B39" s="8" t="s">
        <v>567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5</v>
      </c>
      <c r="I39" s="9">
        <v>3</v>
      </c>
      <c r="J39" s="9">
        <v>0</v>
      </c>
      <c r="K39" s="9">
        <v>0</v>
      </c>
      <c r="L39" s="9">
        <v>0</v>
      </c>
      <c r="M39" s="9">
        <v>0</v>
      </c>
      <c r="N39" s="21">
        <f t="shared" si="2"/>
        <v>8</v>
      </c>
      <c r="O39" s="9"/>
      <c r="P39" s="8">
        <v>2</v>
      </c>
      <c r="Q39" s="18">
        <f t="shared" si="3"/>
        <v>4</v>
      </c>
      <c r="S39" s="10"/>
      <c r="U39" s="9"/>
      <c r="V39" s="9"/>
    </row>
    <row r="40" spans="1:22">
      <c r="A40" s="9">
        <v>35</v>
      </c>
      <c r="B40" s="8" t="s">
        <v>106</v>
      </c>
      <c r="C40" s="9">
        <v>0</v>
      </c>
      <c r="D40" s="9">
        <v>0</v>
      </c>
      <c r="E40" s="9">
        <v>0</v>
      </c>
      <c r="F40" s="9">
        <v>7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21">
        <f t="shared" si="2"/>
        <v>7</v>
      </c>
      <c r="O40" s="9"/>
      <c r="P40" s="8">
        <v>1</v>
      </c>
      <c r="Q40" s="76">
        <f t="shared" si="3"/>
        <v>7</v>
      </c>
      <c r="S40" s="10"/>
      <c r="U40" s="9"/>
      <c r="V40" s="9"/>
    </row>
    <row r="41" spans="1:22">
      <c r="A41" s="9">
        <v>36</v>
      </c>
      <c r="B41" s="77" t="s">
        <v>418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7</v>
      </c>
      <c r="N41" s="21">
        <f t="shared" si="2"/>
        <v>7</v>
      </c>
      <c r="O41" s="9"/>
      <c r="P41" s="8">
        <v>1</v>
      </c>
      <c r="Q41" s="18">
        <f t="shared" si="3"/>
        <v>7</v>
      </c>
      <c r="S41" s="10"/>
      <c r="U41" s="9"/>
      <c r="V41" s="9"/>
    </row>
    <row r="42" spans="1:22">
      <c r="A42" s="9">
        <v>37</v>
      </c>
      <c r="B42" s="8" t="s">
        <v>212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7</v>
      </c>
      <c r="N42" s="21">
        <f t="shared" si="2"/>
        <v>7</v>
      </c>
      <c r="O42" s="9"/>
      <c r="P42" s="8">
        <v>1</v>
      </c>
      <c r="Q42" s="18">
        <f t="shared" si="3"/>
        <v>7</v>
      </c>
      <c r="S42" s="10"/>
      <c r="U42" s="9"/>
      <c r="V42" s="9"/>
    </row>
    <row r="43" spans="1:22">
      <c r="A43" s="9">
        <v>38</v>
      </c>
      <c r="B43" s="8" t="s">
        <v>86</v>
      </c>
      <c r="C43" s="9">
        <v>3</v>
      </c>
      <c r="D43" s="9">
        <v>4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21">
        <f t="shared" si="2"/>
        <v>7</v>
      </c>
      <c r="O43" s="9"/>
      <c r="P43" s="8">
        <v>2</v>
      </c>
      <c r="Q43" s="18">
        <f t="shared" si="3"/>
        <v>3.5</v>
      </c>
      <c r="S43" s="10"/>
      <c r="U43" s="9"/>
      <c r="V43" s="9"/>
    </row>
    <row r="44" spans="1:22">
      <c r="A44" s="9">
        <v>39</v>
      </c>
      <c r="B44" s="8" t="s">
        <v>15</v>
      </c>
      <c r="C44" s="9">
        <v>0</v>
      </c>
      <c r="D44" s="9">
        <v>6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21">
        <f t="shared" si="2"/>
        <v>6</v>
      </c>
      <c r="O44" s="9"/>
      <c r="P44" s="8">
        <v>1</v>
      </c>
      <c r="Q44" s="76">
        <f t="shared" si="3"/>
        <v>6</v>
      </c>
      <c r="S44" s="10"/>
      <c r="U44" s="9"/>
      <c r="V44" s="9"/>
    </row>
    <row r="45" spans="1:22">
      <c r="A45" s="9">
        <v>40</v>
      </c>
      <c r="B45" s="8" t="s">
        <v>238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6</v>
      </c>
      <c r="N45" s="21">
        <f t="shared" si="2"/>
        <v>6</v>
      </c>
      <c r="O45" s="9"/>
      <c r="P45" s="8">
        <v>1</v>
      </c>
      <c r="Q45" s="18">
        <f t="shared" si="3"/>
        <v>6</v>
      </c>
      <c r="S45" s="10"/>
      <c r="U45" s="9"/>
      <c r="V45" s="9"/>
    </row>
    <row r="46" spans="1:22">
      <c r="A46" s="9">
        <v>41</v>
      </c>
      <c r="B46" s="8" t="s">
        <v>420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6</v>
      </c>
      <c r="N46" s="21">
        <f t="shared" si="2"/>
        <v>6</v>
      </c>
      <c r="O46" s="9"/>
      <c r="P46" s="8">
        <v>1</v>
      </c>
      <c r="Q46" s="18">
        <f t="shared" si="3"/>
        <v>6</v>
      </c>
      <c r="S46" s="10"/>
      <c r="U46" s="9"/>
      <c r="V46" s="9"/>
    </row>
    <row r="47" spans="1:22">
      <c r="A47" s="9">
        <v>42</v>
      </c>
      <c r="B47" s="77" t="s">
        <v>453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6</v>
      </c>
      <c r="N47" s="21">
        <f t="shared" si="2"/>
        <v>6</v>
      </c>
      <c r="O47" s="9"/>
      <c r="P47" s="8">
        <v>1</v>
      </c>
      <c r="Q47" s="18">
        <f t="shared" si="3"/>
        <v>6</v>
      </c>
      <c r="S47" s="10"/>
      <c r="U47" s="9"/>
      <c r="V47" s="9"/>
    </row>
    <row r="48" spans="1:22">
      <c r="A48" s="9">
        <v>43</v>
      </c>
      <c r="B48" s="77" t="s">
        <v>207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6</v>
      </c>
      <c r="N48" s="21">
        <f t="shared" si="2"/>
        <v>6</v>
      </c>
      <c r="O48" s="9"/>
      <c r="P48" s="8">
        <v>1</v>
      </c>
      <c r="Q48" s="18">
        <f t="shared" si="3"/>
        <v>6</v>
      </c>
      <c r="S48" s="10"/>
      <c r="U48" s="9"/>
      <c r="V48" s="9"/>
    </row>
    <row r="49" spans="1:22">
      <c r="A49" s="9">
        <v>44</v>
      </c>
      <c r="B49" s="77" t="s">
        <v>449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6</v>
      </c>
      <c r="N49" s="21">
        <f t="shared" si="2"/>
        <v>6</v>
      </c>
      <c r="O49" s="9"/>
      <c r="P49" s="8">
        <v>1</v>
      </c>
      <c r="Q49" s="18">
        <f t="shared" si="3"/>
        <v>6</v>
      </c>
      <c r="S49" s="10"/>
      <c r="U49" s="9"/>
      <c r="V49" s="9"/>
    </row>
    <row r="50" spans="1:22">
      <c r="A50" s="9">
        <v>45</v>
      </c>
      <c r="B50" s="8" t="s">
        <v>313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5</v>
      </c>
      <c r="N50" s="21">
        <f t="shared" si="2"/>
        <v>5</v>
      </c>
      <c r="O50" s="9"/>
      <c r="P50" s="8">
        <v>1</v>
      </c>
      <c r="Q50" s="18">
        <f t="shared" si="3"/>
        <v>5</v>
      </c>
    </row>
    <row r="51" spans="1:22">
      <c r="A51" s="9">
        <v>46</v>
      </c>
      <c r="B51" s="8" t="s">
        <v>358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5</v>
      </c>
      <c r="N51" s="21">
        <f t="shared" si="2"/>
        <v>5</v>
      </c>
      <c r="O51" s="9"/>
      <c r="P51" s="8">
        <v>1</v>
      </c>
      <c r="Q51" s="18">
        <f t="shared" si="3"/>
        <v>5</v>
      </c>
    </row>
    <row r="52" spans="1:22">
      <c r="A52" s="9">
        <v>47</v>
      </c>
      <c r="B52" s="77" t="s">
        <v>47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5</v>
      </c>
      <c r="N52" s="21">
        <f t="shared" si="2"/>
        <v>5</v>
      </c>
      <c r="O52" s="9"/>
      <c r="P52" s="8">
        <v>1</v>
      </c>
      <c r="Q52" s="18">
        <f t="shared" si="3"/>
        <v>5</v>
      </c>
    </row>
    <row r="53" spans="1:22">
      <c r="A53" s="9">
        <v>48</v>
      </c>
      <c r="B53" s="77" t="s">
        <v>27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5</v>
      </c>
      <c r="N53" s="21">
        <f t="shared" si="2"/>
        <v>5</v>
      </c>
      <c r="O53" s="9"/>
      <c r="P53" s="8">
        <v>1</v>
      </c>
      <c r="Q53" s="18">
        <f t="shared" si="3"/>
        <v>5</v>
      </c>
    </row>
    <row r="54" spans="1:22">
      <c r="A54" s="9">
        <v>49</v>
      </c>
      <c r="B54" s="8" t="s">
        <v>548</v>
      </c>
      <c r="C54" s="9">
        <v>0</v>
      </c>
      <c r="D54" s="9">
        <v>0</v>
      </c>
      <c r="E54" s="9">
        <v>0</v>
      </c>
      <c r="F54" s="9">
        <v>3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1</v>
      </c>
      <c r="N54" s="21">
        <f t="shared" si="2"/>
        <v>4</v>
      </c>
      <c r="O54" s="9"/>
      <c r="P54" s="8">
        <v>2</v>
      </c>
      <c r="Q54" s="18">
        <f t="shared" si="3"/>
        <v>2</v>
      </c>
    </row>
    <row r="55" spans="1:22">
      <c r="A55" s="9">
        <v>50</v>
      </c>
      <c r="B55" s="8" t="s">
        <v>517</v>
      </c>
      <c r="C55" s="9">
        <v>3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21">
        <f t="shared" si="2"/>
        <v>3</v>
      </c>
      <c r="O55" s="9"/>
      <c r="P55" s="8">
        <v>1</v>
      </c>
      <c r="Q55" s="18">
        <f t="shared" si="3"/>
        <v>3</v>
      </c>
    </row>
    <row r="56" spans="1:22">
      <c r="A56" s="9">
        <v>51</v>
      </c>
      <c r="B56" s="8" t="s">
        <v>337</v>
      </c>
      <c r="C56" s="9">
        <v>0</v>
      </c>
      <c r="D56" s="9">
        <v>0</v>
      </c>
      <c r="E56" s="9">
        <v>3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21">
        <f t="shared" si="2"/>
        <v>3</v>
      </c>
      <c r="O56" s="9"/>
      <c r="P56" s="8">
        <v>1</v>
      </c>
      <c r="Q56" s="76">
        <f t="shared" si="3"/>
        <v>3</v>
      </c>
    </row>
    <row r="57" spans="1:22">
      <c r="A57" s="9">
        <v>52</v>
      </c>
      <c r="B57" s="8" t="s">
        <v>538</v>
      </c>
      <c r="C57" s="9">
        <v>0</v>
      </c>
      <c r="D57" s="9">
        <v>0</v>
      </c>
      <c r="E57" s="9">
        <v>3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21">
        <f t="shared" si="2"/>
        <v>3</v>
      </c>
      <c r="O57" s="9"/>
      <c r="P57" s="8">
        <v>1</v>
      </c>
      <c r="Q57" s="18">
        <f t="shared" si="3"/>
        <v>3</v>
      </c>
    </row>
    <row r="58" spans="1:22">
      <c r="A58" s="9">
        <v>53</v>
      </c>
      <c r="B58" s="8" t="s">
        <v>546</v>
      </c>
      <c r="C58" s="9">
        <v>0</v>
      </c>
      <c r="D58" s="9">
        <v>0</v>
      </c>
      <c r="E58" s="9">
        <v>0</v>
      </c>
      <c r="F58" s="9">
        <v>3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21">
        <f t="shared" si="2"/>
        <v>3</v>
      </c>
      <c r="O58" s="9"/>
      <c r="P58" s="8">
        <v>1</v>
      </c>
      <c r="Q58" s="18">
        <f t="shared" si="3"/>
        <v>3</v>
      </c>
    </row>
    <row r="59" spans="1:22">
      <c r="A59" s="9">
        <v>54</v>
      </c>
      <c r="B59" s="8" t="s">
        <v>547</v>
      </c>
      <c r="C59" s="9">
        <v>0</v>
      </c>
      <c r="D59" s="9">
        <v>0</v>
      </c>
      <c r="E59" s="9">
        <v>0</v>
      </c>
      <c r="F59" s="9">
        <v>3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21">
        <f t="shared" si="2"/>
        <v>3</v>
      </c>
      <c r="O59" s="9"/>
      <c r="P59" s="8">
        <v>1</v>
      </c>
      <c r="Q59" s="18">
        <f t="shared" si="3"/>
        <v>3</v>
      </c>
    </row>
    <row r="60" spans="1:22">
      <c r="A60" s="9">
        <v>55</v>
      </c>
      <c r="B60" s="8" t="s">
        <v>562</v>
      </c>
      <c r="C60" s="9">
        <v>0</v>
      </c>
      <c r="D60" s="9">
        <v>0</v>
      </c>
      <c r="E60" s="9">
        <v>0</v>
      </c>
      <c r="F60" s="9">
        <v>0</v>
      </c>
      <c r="G60" s="9">
        <v>3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21">
        <f t="shared" si="2"/>
        <v>3</v>
      </c>
      <c r="O60" s="9"/>
      <c r="P60" s="8">
        <v>1</v>
      </c>
      <c r="Q60" s="18">
        <f t="shared" si="3"/>
        <v>3</v>
      </c>
    </row>
    <row r="61" spans="1:22">
      <c r="A61" s="9">
        <v>56</v>
      </c>
      <c r="B61" s="8" t="s">
        <v>563</v>
      </c>
      <c r="C61" s="9">
        <v>0</v>
      </c>
      <c r="D61" s="9">
        <v>0</v>
      </c>
      <c r="E61" s="9">
        <v>0</v>
      </c>
      <c r="F61" s="9">
        <v>0</v>
      </c>
      <c r="G61" s="9">
        <v>3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21">
        <f t="shared" si="2"/>
        <v>3</v>
      </c>
      <c r="O61" s="9"/>
      <c r="P61" s="8">
        <v>1</v>
      </c>
      <c r="Q61" s="18">
        <f t="shared" si="3"/>
        <v>3</v>
      </c>
    </row>
    <row r="62" spans="1:22">
      <c r="A62" s="9">
        <v>57</v>
      </c>
      <c r="B62" s="8" t="s">
        <v>564</v>
      </c>
      <c r="C62" s="9">
        <v>0</v>
      </c>
      <c r="D62" s="9">
        <v>0</v>
      </c>
      <c r="E62" s="9">
        <v>0</v>
      </c>
      <c r="F62" s="9">
        <v>0</v>
      </c>
      <c r="G62" s="9">
        <v>3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21">
        <f t="shared" si="2"/>
        <v>3</v>
      </c>
      <c r="O62" s="9"/>
      <c r="P62" s="8">
        <v>1</v>
      </c>
      <c r="Q62" s="18">
        <f t="shared" si="3"/>
        <v>3</v>
      </c>
    </row>
    <row r="63" spans="1:22">
      <c r="A63" s="9">
        <v>58</v>
      </c>
      <c r="B63" s="8" t="s">
        <v>422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3</v>
      </c>
      <c r="J63" s="9">
        <v>0</v>
      </c>
      <c r="K63" s="9">
        <v>0</v>
      </c>
      <c r="L63" s="9">
        <v>0</v>
      </c>
      <c r="M63" s="9">
        <v>0</v>
      </c>
      <c r="N63" s="21">
        <f t="shared" si="2"/>
        <v>3</v>
      </c>
      <c r="O63" s="9"/>
      <c r="P63" s="8">
        <v>1</v>
      </c>
      <c r="Q63" s="18">
        <f t="shared" si="3"/>
        <v>3</v>
      </c>
    </row>
    <row r="64" spans="1:22">
      <c r="A64" s="9">
        <v>59</v>
      </c>
      <c r="B64" s="8" t="s">
        <v>527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3</v>
      </c>
      <c r="L64" s="9">
        <v>0</v>
      </c>
      <c r="M64" s="9">
        <v>0</v>
      </c>
      <c r="N64" s="21">
        <f t="shared" si="2"/>
        <v>3</v>
      </c>
      <c r="O64" s="9"/>
      <c r="P64" s="8">
        <v>1</v>
      </c>
      <c r="Q64" s="18">
        <f t="shared" si="3"/>
        <v>3</v>
      </c>
    </row>
    <row r="65" spans="1:20">
      <c r="A65" s="9">
        <v>60</v>
      </c>
      <c r="B65" s="77" t="s">
        <v>600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3</v>
      </c>
      <c r="N65" s="21">
        <f t="shared" si="2"/>
        <v>3</v>
      </c>
      <c r="O65" s="9"/>
      <c r="P65" s="8">
        <v>1</v>
      </c>
      <c r="Q65" s="18">
        <f t="shared" si="3"/>
        <v>3</v>
      </c>
    </row>
    <row r="66" spans="1:20">
      <c r="A66" s="9">
        <v>61</v>
      </c>
      <c r="B66" s="8" t="s">
        <v>539</v>
      </c>
      <c r="C66" s="9">
        <v>0</v>
      </c>
      <c r="D66" s="9">
        <v>0</v>
      </c>
      <c r="E66" s="9">
        <v>2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21">
        <f t="shared" si="2"/>
        <v>2</v>
      </c>
      <c r="O66" s="9"/>
      <c r="P66" s="8">
        <v>1</v>
      </c>
      <c r="Q66" s="18">
        <f t="shared" si="3"/>
        <v>2</v>
      </c>
    </row>
    <row r="67" spans="1:20">
      <c r="A67" s="9">
        <v>62</v>
      </c>
      <c r="B67" s="77" t="s">
        <v>617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2</v>
      </c>
      <c r="N67" s="21">
        <f t="shared" si="2"/>
        <v>2</v>
      </c>
      <c r="O67" s="9"/>
      <c r="P67" s="8">
        <v>1</v>
      </c>
      <c r="Q67" s="18">
        <f t="shared" si="3"/>
        <v>2</v>
      </c>
    </row>
    <row r="68" spans="1:20">
      <c r="A68" s="9">
        <v>63</v>
      </c>
      <c r="B68" s="77" t="s">
        <v>598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2</v>
      </c>
      <c r="N68" s="21">
        <f t="shared" si="2"/>
        <v>2</v>
      </c>
      <c r="O68" s="9"/>
      <c r="P68" s="8">
        <v>1</v>
      </c>
      <c r="Q68" s="18">
        <f t="shared" si="3"/>
        <v>2</v>
      </c>
    </row>
    <row r="69" spans="1:20">
      <c r="A69" s="9">
        <v>64</v>
      </c>
      <c r="B69" s="77" t="s">
        <v>602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2</v>
      </c>
      <c r="N69" s="21">
        <f t="shared" si="2"/>
        <v>2</v>
      </c>
      <c r="O69" s="9"/>
      <c r="P69" s="8">
        <v>1</v>
      </c>
      <c r="Q69" s="18">
        <f t="shared" si="3"/>
        <v>2</v>
      </c>
    </row>
    <row r="70" spans="1:20">
      <c r="A70" s="9">
        <v>65</v>
      </c>
      <c r="B70" s="77" t="s">
        <v>601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2</v>
      </c>
      <c r="N70" s="21">
        <f>SUM(C70:M70)</f>
        <v>2</v>
      </c>
      <c r="O70" s="9"/>
      <c r="P70" s="8">
        <v>1</v>
      </c>
      <c r="Q70" s="18">
        <f>N70/P70</f>
        <v>2</v>
      </c>
      <c r="S70" s="8">
        <f>SUM(P6:P70)</f>
        <v>152</v>
      </c>
      <c r="T70" s="8">
        <f>S70/11</f>
        <v>13.818181818181818</v>
      </c>
    </row>
    <row r="72" spans="1:20" ht="12" customHeight="1">
      <c r="D72" s="107" t="s">
        <v>530</v>
      </c>
      <c r="E72" s="107"/>
      <c r="F72" s="107"/>
      <c r="G72" s="107"/>
      <c r="H72" s="107"/>
      <c r="I72" s="107"/>
      <c r="J72" s="107"/>
      <c r="K72" s="107"/>
      <c r="L72" s="107"/>
      <c r="M72" s="107"/>
    </row>
    <row r="73" spans="1:20">
      <c r="D73" s="107"/>
      <c r="E73" s="107"/>
      <c r="F73" s="107"/>
      <c r="G73" s="107"/>
      <c r="H73" s="107"/>
      <c r="I73" s="107"/>
      <c r="J73" s="107"/>
      <c r="K73" s="107"/>
      <c r="L73" s="107"/>
      <c r="M73" s="107"/>
    </row>
    <row r="74" spans="1:20">
      <c r="B74" s="74" t="s">
        <v>529</v>
      </c>
      <c r="C74" s="74"/>
      <c r="D74" s="74"/>
      <c r="E74" s="74"/>
      <c r="F74" s="74"/>
      <c r="G74" s="74"/>
      <c r="H74" s="74"/>
      <c r="I74" s="75"/>
      <c r="J74" s="74"/>
      <c r="K74" s="74"/>
      <c r="L74" s="74"/>
      <c r="M74" s="74"/>
      <c r="N74" s="74"/>
      <c r="O74" s="74"/>
      <c r="P74" s="30"/>
    </row>
    <row r="75" spans="1:20">
      <c r="B75" s="30" t="s">
        <v>0</v>
      </c>
      <c r="C75" s="9" t="s">
        <v>504</v>
      </c>
      <c r="D75" s="9" t="s">
        <v>505</v>
      </c>
      <c r="E75" s="9" t="s">
        <v>506</v>
      </c>
      <c r="F75" s="9" t="s">
        <v>507</v>
      </c>
      <c r="G75" s="9" t="s">
        <v>508</v>
      </c>
      <c r="H75" s="9" t="s">
        <v>565</v>
      </c>
      <c r="I75" s="9" t="s">
        <v>509</v>
      </c>
      <c r="J75" s="9" t="s">
        <v>510</v>
      </c>
      <c r="K75" s="9" t="s">
        <v>582</v>
      </c>
      <c r="L75" s="9" t="s">
        <v>511</v>
      </c>
      <c r="M75" s="9" t="s">
        <v>512</v>
      </c>
      <c r="N75" s="21" t="s">
        <v>1</v>
      </c>
      <c r="O75" s="9" t="s">
        <v>3</v>
      </c>
      <c r="P75" s="9" t="s">
        <v>2</v>
      </c>
      <c r="Q75" s="31" t="s">
        <v>4</v>
      </c>
    </row>
    <row r="76" spans="1:20">
      <c r="A76" s="9">
        <v>1</v>
      </c>
      <c r="B76" s="30" t="s">
        <v>157</v>
      </c>
      <c r="C76" s="9">
        <v>9</v>
      </c>
      <c r="D76" s="9">
        <v>0</v>
      </c>
      <c r="E76" s="9">
        <v>7</v>
      </c>
      <c r="F76" s="9">
        <v>7</v>
      </c>
      <c r="G76" s="9">
        <v>10</v>
      </c>
      <c r="H76" s="9">
        <v>10</v>
      </c>
      <c r="I76" s="9">
        <v>10</v>
      </c>
      <c r="J76" s="9">
        <v>9</v>
      </c>
      <c r="K76" s="21">
        <v>12</v>
      </c>
      <c r="L76" s="21">
        <v>12</v>
      </c>
      <c r="M76" s="21">
        <v>12</v>
      </c>
      <c r="N76" s="21">
        <f t="shared" ref="N76:N107" si="4">SUM(C76:M76)</f>
        <v>98</v>
      </c>
      <c r="O76" s="9">
        <v>3</v>
      </c>
      <c r="P76" s="8">
        <v>10</v>
      </c>
      <c r="Q76" s="18">
        <f t="shared" ref="Q76:Q107" si="5">N76/P76</f>
        <v>9.8000000000000007</v>
      </c>
    </row>
    <row r="77" spans="1:20">
      <c r="A77" s="9">
        <v>2</v>
      </c>
      <c r="B77" s="30" t="s">
        <v>251</v>
      </c>
      <c r="C77" s="21">
        <v>12</v>
      </c>
      <c r="D77" s="9">
        <v>0</v>
      </c>
      <c r="E77" s="9">
        <v>0</v>
      </c>
      <c r="F77" s="9">
        <v>10</v>
      </c>
      <c r="G77" s="9">
        <v>0</v>
      </c>
      <c r="H77" s="21">
        <v>12</v>
      </c>
      <c r="I77" s="21">
        <v>12</v>
      </c>
      <c r="J77" s="9">
        <v>10</v>
      </c>
      <c r="K77" s="9">
        <v>10</v>
      </c>
      <c r="L77" s="9">
        <v>9</v>
      </c>
      <c r="M77" s="9">
        <v>9</v>
      </c>
      <c r="N77" s="21">
        <f t="shared" si="4"/>
        <v>84</v>
      </c>
      <c r="O77" s="9">
        <v>3</v>
      </c>
      <c r="P77" s="8">
        <v>8</v>
      </c>
      <c r="Q77" s="76">
        <f t="shared" si="5"/>
        <v>10.5</v>
      </c>
    </row>
    <row r="78" spans="1:20">
      <c r="A78" s="9">
        <v>3</v>
      </c>
      <c r="B78" s="30" t="s">
        <v>171</v>
      </c>
      <c r="C78" s="9">
        <v>0</v>
      </c>
      <c r="D78" s="9">
        <v>0</v>
      </c>
      <c r="E78" s="9">
        <v>0</v>
      </c>
      <c r="F78" s="9">
        <v>0</v>
      </c>
      <c r="G78" s="9">
        <v>10</v>
      </c>
      <c r="H78" s="9">
        <v>10</v>
      </c>
      <c r="I78" s="9">
        <v>10</v>
      </c>
      <c r="J78" s="9">
        <v>9</v>
      </c>
      <c r="K78" s="21">
        <v>12</v>
      </c>
      <c r="L78" s="21">
        <v>12</v>
      </c>
      <c r="M78" s="21">
        <v>12</v>
      </c>
      <c r="N78" s="21">
        <f t="shared" si="4"/>
        <v>75</v>
      </c>
      <c r="O78" s="9">
        <v>3</v>
      </c>
      <c r="P78" s="8">
        <v>7</v>
      </c>
      <c r="Q78" s="18">
        <f t="shared" si="5"/>
        <v>10.714285714285714</v>
      </c>
    </row>
    <row r="79" spans="1:20">
      <c r="A79" s="9">
        <v>4</v>
      </c>
      <c r="B79" s="8" t="s">
        <v>338</v>
      </c>
      <c r="C79" s="9">
        <v>0</v>
      </c>
      <c r="D79" s="9">
        <v>0</v>
      </c>
      <c r="E79" s="9">
        <v>0</v>
      </c>
      <c r="F79" s="9">
        <v>10</v>
      </c>
      <c r="G79" s="9">
        <v>0</v>
      </c>
      <c r="H79" s="21">
        <v>12</v>
      </c>
      <c r="I79" s="21">
        <v>12</v>
      </c>
      <c r="J79" s="9">
        <v>10</v>
      </c>
      <c r="K79" s="9">
        <v>10</v>
      </c>
      <c r="L79" s="9">
        <v>0</v>
      </c>
      <c r="M79" s="9">
        <v>9</v>
      </c>
      <c r="N79" s="21">
        <f t="shared" si="4"/>
        <v>63</v>
      </c>
      <c r="O79" s="9">
        <v>2</v>
      </c>
      <c r="P79" s="8">
        <v>6</v>
      </c>
      <c r="Q79" s="18">
        <f t="shared" si="5"/>
        <v>10.5</v>
      </c>
    </row>
    <row r="80" spans="1:20">
      <c r="A80" s="9">
        <v>5</v>
      </c>
      <c r="B80" s="8" t="s">
        <v>188</v>
      </c>
      <c r="C80" s="9">
        <v>10</v>
      </c>
      <c r="D80" s="9">
        <v>0</v>
      </c>
      <c r="E80" s="9">
        <v>8</v>
      </c>
      <c r="F80" s="9">
        <v>0</v>
      </c>
      <c r="G80" s="9">
        <v>0</v>
      </c>
      <c r="H80" s="9">
        <v>9</v>
      </c>
      <c r="I80" s="9">
        <v>8</v>
      </c>
      <c r="J80" s="9">
        <v>0</v>
      </c>
      <c r="K80" s="9">
        <v>9</v>
      </c>
      <c r="L80" s="9">
        <v>0</v>
      </c>
      <c r="M80" s="9">
        <v>0</v>
      </c>
      <c r="N80" s="21">
        <f t="shared" si="4"/>
        <v>44</v>
      </c>
      <c r="O80" s="9"/>
      <c r="P80" s="8">
        <v>5</v>
      </c>
      <c r="Q80" s="18">
        <f t="shared" si="5"/>
        <v>8.8000000000000007</v>
      </c>
    </row>
    <row r="81" spans="1:17">
      <c r="A81" s="9">
        <v>6</v>
      </c>
      <c r="B81" s="8" t="s">
        <v>250</v>
      </c>
      <c r="C81" s="21">
        <v>12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21">
        <v>12</v>
      </c>
      <c r="K81" s="9">
        <v>8</v>
      </c>
      <c r="L81" s="9">
        <v>9</v>
      </c>
      <c r="M81" s="9">
        <v>0</v>
      </c>
      <c r="N81" s="21">
        <f t="shared" si="4"/>
        <v>41</v>
      </c>
      <c r="O81" s="9">
        <v>1</v>
      </c>
      <c r="P81" s="8">
        <v>4</v>
      </c>
      <c r="Q81" s="18">
        <f t="shared" si="5"/>
        <v>10.25</v>
      </c>
    </row>
    <row r="82" spans="1:17">
      <c r="A82" s="9">
        <v>7</v>
      </c>
      <c r="B82" s="8" t="s">
        <v>332</v>
      </c>
      <c r="C82" s="9">
        <v>0</v>
      </c>
      <c r="D82" s="9">
        <v>0</v>
      </c>
      <c r="E82" s="9">
        <v>10</v>
      </c>
      <c r="F82" s="9">
        <v>9</v>
      </c>
      <c r="G82" s="21">
        <v>12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21">
        <f t="shared" si="4"/>
        <v>31</v>
      </c>
      <c r="O82" s="9">
        <v>1</v>
      </c>
      <c r="P82" s="8">
        <v>3</v>
      </c>
      <c r="Q82" s="18">
        <f t="shared" si="5"/>
        <v>10.333333333333334</v>
      </c>
    </row>
    <row r="83" spans="1:17">
      <c r="A83" s="9">
        <v>8</v>
      </c>
      <c r="B83" s="8" t="s">
        <v>376</v>
      </c>
      <c r="C83" s="9">
        <v>0</v>
      </c>
      <c r="D83" s="9">
        <v>0</v>
      </c>
      <c r="E83" s="9">
        <v>9</v>
      </c>
      <c r="F83" s="9">
        <v>0</v>
      </c>
      <c r="G83" s="9">
        <v>0</v>
      </c>
      <c r="H83" s="9">
        <v>0</v>
      </c>
      <c r="I83" s="9">
        <v>0</v>
      </c>
      <c r="J83" s="21">
        <v>12</v>
      </c>
      <c r="K83" s="9">
        <v>0</v>
      </c>
      <c r="L83" s="9">
        <v>10</v>
      </c>
      <c r="M83" s="9">
        <v>0</v>
      </c>
      <c r="N83" s="21">
        <f t="shared" si="4"/>
        <v>31</v>
      </c>
      <c r="O83" s="9">
        <v>1</v>
      </c>
      <c r="P83" s="8">
        <v>3</v>
      </c>
      <c r="Q83" s="18">
        <f t="shared" si="5"/>
        <v>10.333333333333334</v>
      </c>
    </row>
    <row r="84" spans="1:17">
      <c r="A84" s="9">
        <v>9</v>
      </c>
      <c r="B84" s="8" t="s">
        <v>544</v>
      </c>
      <c r="C84" s="9">
        <v>0</v>
      </c>
      <c r="D84" s="9">
        <v>0</v>
      </c>
      <c r="E84" s="9">
        <v>8</v>
      </c>
      <c r="F84" s="9">
        <v>0</v>
      </c>
      <c r="G84" s="9">
        <v>0</v>
      </c>
      <c r="H84" s="9">
        <v>9</v>
      </c>
      <c r="I84" s="9">
        <v>8</v>
      </c>
      <c r="J84" s="9">
        <v>0</v>
      </c>
      <c r="K84" s="9">
        <v>0</v>
      </c>
      <c r="L84" s="9">
        <v>0</v>
      </c>
      <c r="M84" s="9">
        <v>0</v>
      </c>
      <c r="N84" s="21">
        <f t="shared" si="4"/>
        <v>25</v>
      </c>
      <c r="P84" s="8">
        <v>3</v>
      </c>
      <c r="Q84" s="18">
        <f t="shared" si="5"/>
        <v>8.3333333333333339</v>
      </c>
    </row>
    <row r="85" spans="1:17">
      <c r="A85" s="9">
        <v>10</v>
      </c>
      <c r="B85" s="8" t="s">
        <v>333</v>
      </c>
      <c r="C85" s="9">
        <v>0</v>
      </c>
      <c r="D85" s="9">
        <v>0</v>
      </c>
      <c r="E85" s="9">
        <v>0</v>
      </c>
      <c r="F85" s="9">
        <v>0</v>
      </c>
      <c r="G85" s="21">
        <v>12</v>
      </c>
      <c r="H85" s="9">
        <v>0</v>
      </c>
      <c r="I85" s="9">
        <v>0</v>
      </c>
      <c r="J85" s="9">
        <v>0</v>
      </c>
      <c r="K85" s="9">
        <v>9</v>
      </c>
      <c r="L85" s="9">
        <v>0</v>
      </c>
      <c r="M85" s="9">
        <v>0</v>
      </c>
      <c r="N85" s="21">
        <f t="shared" si="4"/>
        <v>21</v>
      </c>
      <c r="O85" s="9">
        <v>1</v>
      </c>
      <c r="P85" s="8">
        <v>2</v>
      </c>
      <c r="Q85" s="18">
        <f t="shared" si="5"/>
        <v>10.5</v>
      </c>
    </row>
    <row r="86" spans="1:17">
      <c r="A86" s="9">
        <v>11</v>
      </c>
      <c r="B86" s="8" t="s">
        <v>543</v>
      </c>
      <c r="C86" s="9">
        <v>0</v>
      </c>
      <c r="D86" s="9">
        <v>0</v>
      </c>
      <c r="E86" s="9">
        <v>10</v>
      </c>
      <c r="F86" s="9">
        <v>9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21">
        <f t="shared" si="4"/>
        <v>19</v>
      </c>
      <c r="O86" s="9"/>
      <c r="P86" s="8">
        <v>2</v>
      </c>
      <c r="Q86" s="18">
        <f t="shared" si="5"/>
        <v>9.5</v>
      </c>
    </row>
    <row r="87" spans="1:17">
      <c r="A87" s="9">
        <v>12</v>
      </c>
      <c r="B87" s="8" t="s">
        <v>239</v>
      </c>
      <c r="C87" s="9">
        <v>0</v>
      </c>
      <c r="D87" s="9">
        <v>0</v>
      </c>
      <c r="E87" s="9">
        <v>0</v>
      </c>
      <c r="F87" s="9">
        <v>8</v>
      </c>
      <c r="G87" s="9">
        <v>9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21">
        <f t="shared" si="4"/>
        <v>17</v>
      </c>
      <c r="P87" s="8">
        <v>2</v>
      </c>
      <c r="Q87" s="18">
        <f t="shared" si="5"/>
        <v>8.5</v>
      </c>
    </row>
    <row r="88" spans="1:17">
      <c r="A88" s="9">
        <v>13</v>
      </c>
      <c r="B88" s="8" t="s">
        <v>158</v>
      </c>
      <c r="C88" s="9">
        <v>9</v>
      </c>
      <c r="D88" s="9">
        <v>0</v>
      </c>
      <c r="E88" s="9">
        <v>7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21">
        <f t="shared" si="4"/>
        <v>16</v>
      </c>
      <c r="O88" s="9"/>
      <c r="P88" s="8">
        <v>2</v>
      </c>
      <c r="Q88" s="18">
        <f t="shared" si="5"/>
        <v>8</v>
      </c>
    </row>
    <row r="89" spans="1:17">
      <c r="A89" s="9">
        <v>14</v>
      </c>
      <c r="B89" s="8" t="s">
        <v>415</v>
      </c>
      <c r="C89" s="9">
        <v>8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7</v>
      </c>
      <c r="M89" s="9">
        <v>0</v>
      </c>
      <c r="N89" s="21">
        <f t="shared" si="4"/>
        <v>15</v>
      </c>
      <c r="O89" s="9"/>
      <c r="P89" s="8">
        <v>2</v>
      </c>
      <c r="Q89" s="18">
        <f t="shared" si="5"/>
        <v>7.5</v>
      </c>
    </row>
    <row r="90" spans="1:17">
      <c r="A90" s="9">
        <v>15</v>
      </c>
      <c r="B90" s="8" t="s">
        <v>262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8</v>
      </c>
      <c r="M90" s="9">
        <v>6</v>
      </c>
      <c r="N90" s="21">
        <f t="shared" si="4"/>
        <v>14</v>
      </c>
      <c r="P90" s="8">
        <v>2</v>
      </c>
      <c r="Q90" s="18">
        <f t="shared" si="5"/>
        <v>7</v>
      </c>
    </row>
    <row r="91" spans="1:17">
      <c r="A91" s="9">
        <v>16</v>
      </c>
      <c r="B91" s="8" t="s">
        <v>207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8</v>
      </c>
      <c r="M91" s="9">
        <v>6</v>
      </c>
      <c r="N91" s="21">
        <f t="shared" si="4"/>
        <v>14</v>
      </c>
      <c r="P91" s="8">
        <v>2</v>
      </c>
      <c r="Q91" s="18">
        <f t="shared" si="5"/>
        <v>7</v>
      </c>
    </row>
    <row r="92" spans="1:17">
      <c r="A92" s="9">
        <v>17</v>
      </c>
      <c r="B92" s="8" t="s">
        <v>420</v>
      </c>
      <c r="C92" s="9">
        <v>0</v>
      </c>
      <c r="D92" s="9">
        <v>0</v>
      </c>
      <c r="E92" s="9">
        <v>0</v>
      </c>
      <c r="F92" s="9">
        <v>8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5</v>
      </c>
      <c r="N92" s="21">
        <f t="shared" si="4"/>
        <v>13</v>
      </c>
      <c r="P92" s="8">
        <v>2</v>
      </c>
      <c r="Q92" s="18">
        <f t="shared" si="5"/>
        <v>6.5</v>
      </c>
    </row>
    <row r="93" spans="1:17">
      <c r="A93" s="9">
        <v>18</v>
      </c>
      <c r="B93" s="8" t="s">
        <v>514</v>
      </c>
      <c r="C93" s="9">
        <v>0</v>
      </c>
      <c r="D93" s="9">
        <v>0</v>
      </c>
      <c r="E93" s="21">
        <v>12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21">
        <f t="shared" si="4"/>
        <v>12</v>
      </c>
      <c r="O93" s="9">
        <v>1</v>
      </c>
      <c r="P93" s="8">
        <v>1</v>
      </c>
      <c r="Q93" s="18">
        <f t="shared" si="5"/>
        <v>12</v>
      </c>
    </row>
    <row r="94" spans="1:17">
      <c r="A94" s="9">
        <v>19</v>
      </c>
      <c r="B94" s="8" t="s">
        <v>542</v>
      </c>
      <c r="C94" s="9">
        <v>0</v>
      </c>
      <c r="D94" s="9">
        <v>0</v>
      </c>
      <c r="E94" s="21">
        <v>12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21">
        <f t="shared" si="4"/>
        <v>12</v>
      </c>
      <c r="O94" s="9">
        <v>1</v>
      </c>
      <c r="P94" s="8">
        <v>1</v>
      </c>
      <c r="Q94" s="18">
        <f t="shared" si="5"/>
        <v>12</v>
      </c>
    </row>
    <row r="95" spans="1:17">
      <c r="A95" s="9">
        <v>20</v>
      </c>
      <c r="B95" s="77" t="s">
        <v>549</v>
      </c>
      <c r="C95" s="9">
        <v>0</v>
      </c>
      <c r="D95" s="9">
        <v>0</v>
      </c>
      <c r="E95" s="9">
        <v>0</v>
      </c>
      <c r="F95" s="21">
        <v>12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21">
        <f t="shared" si="4"/>
        <v>12</v>
      </c>
      <c r="O95" s="9">
        <v>1</v>
      </c>
      <c r="P95" s="8">
        <v>1</v>
      </c>
      <c r="Q95" s="18">
        <f t="shared" si="5"/>
        <v>12</v>
      </c>
    </row>
    <row r="96" spans="1:17">
      <c r="A96" s="9">
        <v>21</v>
      </c>
      <c r="B96" s="8" t="s">
        <v>552</v>
      </c>
      <c r="C96" s="9">
        <v>0</v>
      </c>
      <c r="D96" s="9">
        <v>0</v>
      </c>
      <c r="E96" s="9">
        <v>0</v>
      </c>
      <c r="F96" s="21">
        <v>12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21">
        <f t="shared" si="4"/>
        <v>12</v>
      </c>
      <c r="O96" s="9">
        <v>1</v>
      </c>
      <c r="P96" s="8">
        <v>1</v>
      </c>
      <c r="Q96" s="18">
        <f t="shared" si="5"/>
        <v>12</v>
      </c>
    </row>
    <row r="97" spans="1:17">
      <c r="A97" s="9">
        <v>22</v>
      </c>
      <c r="B97" s="8" t="s">
        <v>360</v>
      </c>
      <c r="C97" s="9">
        <v>10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21">
        <f t="shared" si="4"/>
        <v>10</v>
      </c>
      <c r="O97" s="9"/>
      <c r="P97" s="8">
        <v>1</v>
      </c>
      <c r="Q97" s="18">
        <f t="shared" si="5"/>
        <v>10</v>
      </c>
    </row>
    <row r="98" spans="1:17">
      <c r="A98" s="9">
        <v>23</v>
      </c>
      <c r="B98" s="8" t="s">
        <v>445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10</v>
      </c>
      <c r="M98" s="9">
        <v>0</v>
      </c>
      <c r="N98" s="21">
        <f t="shared" si="4"/>
        <v>10</v>
      </c>
      <c r="P98" s="8">
        <v>1</v>
      </c>
      <c r="Q98" s="18">
        <f t="shared" si="5"/>
        <v>10</v>
      </c>
    </row>
    <row r="99" spans="1:17">
      <c r="A99" s="9">
        <v>24</v>
      </c>
      <c r="B99" s="8" t="s">
        <v>607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10</v>
      </c>
      <c r="N99" s="21">
        <f t="shared" si="4"/>
        <v>10</v>
      </c>
      <c r="P99" s="8">
        <v>1</v>
      </c>
      <c r="Q99" s="18">
        <f t="shared" si="5"/>
        <v>10</v>
      </c>
    </row>
    <row r="100" spans="1:17">
      <c r="A100" s="9">
        <v>25</v>
      </c>
      <c r="B100" s="8" t="s">
        <v>255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10</v>
      </c>
      <c r="N100" s="21">
        <f t="shared" si="4"/>
        <v>10</v>
      </c>
      <c r="P100" s="8">
        <v>1</v>
      </c>
      <c r="Q100" s="18">
        <f t="shared" si="5"/>
        <v>10</v>
      </c>
    </row>
    <row r="101" spans="1:17">
      <c r="A101" s="9">
        <v>26</v>
      </c>
      <c r="B101" s="8" t="s">
        <v>358</v>
      </c>
      <c r="C101" s="9">
        <v>0</v>
      </c>
      <c r="D101" s="9">
        <v>0</v>
      </c>
      <c r="E101" s="9">
        <v>0</v>
      </c>
      <c r="F101" s="9">
        <v>5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5</v>
      </c>
      <c r="N101" s="21">
        <f t="shared" si="4"/>
        <v>10</v>
      </c>
      <c r="P101" s="8">
        <v>2</v>
      </c>
      <c r="Q101" s="18">
        <f t="shared" si="5"/>
        <v>5</v>
      </c>
    </row>
    <row r="102" spans="1:17">
      <c r="A102" s="9">
        <v>27</v>
      </c>
      <c r="B102" s="8" t="s">
        <v>238</v>
      </c>
      <c r="C102" s="9">
        <v>0</v>
      </c>
      <c r="D102" s="9">
        <v>0</v>
      </c>
      <c r="E102" s="9">
        <v>0</v>
      </c>
      <c r="F102" s="9">
        <v>5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5</v>
      </c>
      <c r="N102" s="21">
        <f t="shared" si="4"/>
        <v>10</v>
      </c>
      <c r="P102" s="8">
        <v>2</v>
      </c>
      <c r="Q102" s="18">
        <f t="shared" si="5"/>
        <v>5</v>
      </c>
    </row>
    <row r="103" spans="1:17">
      <c r="A103" s="9">
        <v>28</v>
      </c>
      <c r="B103" s="8" t="s">
        <v>102</v>
      </c>
      <c r="C103" s="9">
        <v>0</v>
      </c>
      <c r="D103" s="9">
        <v>0</v>
      </c>
      <c r="E103" s="9">
        <v>9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21">
        <f t="shared" si="4"/>
        <v>9</v>
      </c>
      <c r="O103" s="9"/>
      <c r="P103" s="8">
        <v>1</v>
      </c>
      <c r="Q103" s="18">
        <f t="shared" si="5"/>
        <v>9</v>
      </c>
    </row>
    <row r="104" spans="1:17">
      <c r="A104" s="9">
        <v>29</v>
      </c>
      <c r="B104" s="8" t="s">
        <v>313</v>
      </c>
      <c r="C104" s="9">
        <v>0</v>
      </c>
      <c r="D104" s="9">
        <v>0</v>
      </c>
      <c r="E104" s="9">
        <v>0</v>
      </c>
      <c r="F104" s="9">
        <v>0</v>
      </c>
      <c r="G104" s="9">
        <v>9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21">
        <f t="shared" si="4"/>
        <v>9</v>
      </c>
      <c r="P104" s="8">
        <v>1</v>
      </c>
      <c r="Q104" s="18">
        <f t="shared" si="5"/>
        <v>9</v>
      </c>
    </row>
    <row r="105" spans="1:17">
      <c r="A105" s="9">
        <v>30</v>
      </c>
      <c r="B105" s="8" t="s">
        <v>14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9</v>
      </c>
      <c r="J105" s="9">
        <v>0</v>
      </c>
      <c r="K105" s="9">
        <v>0</v>
      </c>
      <c r="L105" s="9">
        <v>0</v>
      </c>
      <c r="M105" s="9">
        <v>0</v>
      </c>
      <c r="N105" s="21">
        <f t="shared" si="4"/>
        <v>9</v>
      </c>
      <c r="P105" s="8">
        <v>1</v>
      </c>
      <c r="Q105" s="18">
        <f t="shared" si="5"/>
        <v>9</v>
      </c>
    </row>
    <row r="106" spans="1:17">
      <c r="A106" s="9">
        <v>31</v>
      </c>
      <c r="B106" s="8" t="s">
        <v>422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9</v>
      </c>
      <c r="J106" s="9">
        <v>0</v>
      </c>
      <c r="K106" s="9">
        <v>0</v>
      </c>
      <c r="L106" s="9">
        <v>0</v>
      </c>
      <c r="M106" s="9">
        <v>0</v>
      </c>
      <c r="N106" s="21">
        <f t="shared" si="4"/>
        <v>9</v>
      </c>
      <c r="P106" s="8">
        <v>1</v>
      </c>
      <c r="Q106" s="18">
        <f t="shared" si="5"/>
        <v>9</v>
      </c>
    </row>
    <row r="107" spans="1:17">
      <c r="A107" s="9">
        <v>32</v>
      </c>
      <c r="B107" s="8" t="s">
        <v>516</v>
      </c>
      <c r="C107" s="9">
        <v>8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21">
        <f t="shared" si="4"/>
        <v>8</v>
      </c>
      <c r="O107" s="9"/>
      <c r="P107" s="8">
        <v>1</v>
      </c>
      <c r="Q107" s="18">
        <f t="shared" si="5"/>
        <v>8</v>
      </c>
    </row>
    <row r="108" spans="1:17">
      <c r="A108" s="9">
        <v>33</v>
      </c>
      <c r="B108" s="8" t="s">
        <v>69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8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21">
        <f t="shared" ref="N108:N135" si="6">SUM(C108:M108)</f>
        <v>8</v>
      </c>
      <c r="P108" s="8">
        <v>1</v>
      </c>
      <c r="Q108" s="18">
        <f t="shared" ref="Q108:Q135" si="7">N108/P108</f>
        <v>8</v>
      </c>
    </row>
    <row r="109" spans="1:17">
      <c r="A109" s="9">
        <v>34</v>
      </c>
      <c r="B109" s="8" t="s">
        <v>570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8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21">
        <f t="shared" si="6"/>
        <v>8</v>
      </c>
      <c r="P109" s="8">
        <v>1</v>
      </c>
      <c r="Q109" s="18">
        <f t="shared" si="7"/>
        <v>8</v>
      </c>
    </row>
    <row r="110" spans="1:17">
      <c r="A110" s="9">
        <v>35</v>
      </c>
      <c r="B110" s="8" t="s">
        <v>585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8</v>
      </c>
      <c r="L110" s="9">
        <v>0</v>
      </c>
      <c r="M110" s="9">
        <v>0</v>
      </c>
      <c r="N110" s="21">
        <f t="shared" si="6"/>
        <v>8</v>
      </c>
      <c r="P110" s="8">
        <v>1</v>
      </c>
      <c r="Q110" s="18">
        <f t="shared" si="7"/>
        <v>8</v>
      </c>
    </row>
    <row r="111" spans="1:17">
      <c r="A111" s="9">
        <v>36</v>
      </c>
      <c r="B111" s="8" t="s">
        <v>608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8</v>
      </c>
      <c r="N111" s="21">
        <f t="shared" si="6"/>
        <v>8</v>
      </c>
      <c r="P111" s="8">
        <v>1</v>
      </c>
      <c r="Q111" s="18">
        <f t="shared" si="7"/>
        <v>8</v>
      </c>
    </row>
    <row r="112" spans="1:17">
      <c r="A112" s="9">
        <v>37</v>
      </c>
      <c r="B112" s="8" t="s">
        <v>609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8</v>
      </c>
      <c r="N112" s="21">
        <f t="shared" si="6"/>
        <v>8</v>
      </c>
      <c r="P112" s="8">
        <v>1</v>
      </c>
      <c r="Q112" s="18">
        <f t="shared" si="7"/>
        <v>8</v>
      </c>
    </row>
    <row r="113" spans="1:17">
      <c r="A113" s="9">
        <v>38</v>
      </c>
      <c r="B113" s="8" t="s">
        <v>527</v>
      </c>
      <c r="C113" s="9">
        <v>7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21">
        <f t="shared" si="6"/>
        <v>7</v>
      </c>
      <c r="O113" s="9"/>
      <c r="P113" s="8">
        <v>1</v>
      </c>
      <c r="Q113" s="18">
        <f t="shared" si="7"/>
        <v>7</v>
      </c>
    </row>
    <row r="114" spans="1:17">
      <c r="A114" s="9">
        <v>39</v>
      </c>
      <c r="B114" s="8" t="s">
        <v>528</v>
      </c>
      <c r="C114" s="9">
        <v>7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21">
        <f t="shared" si="6"/>
        <v>7</v>
      </c>
      <c r="O114" s="9"/>
      <c r="P114" s="8">
        <v>1</v>
      </c>
      <c r="Q114" s="18">
        <f t="shared" si="7"/>
        <v>7</v>
      </c>
    </row>
    <row r="115" spans="1:17">
      <c r="A115" s="9">
        <v>40</v>
      </c>
      <c r="B115" s="8" t="s">
        <v>85</v>
      </c>
      <c r="C115" s="9">
        <v>0</v>
      </c>
      <c r="D115" s="9">
        <v>0</v>
      </c>
      <c r="E115" s="9">
        <v>0</v>
      </c>
      <c r="F115" s="9">
        <v>7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21">
        <f t="shared" si="6"/>
        <v>7</v>
      </c>
      <c r="P115" s="8">
        <v>1</v>
      </c>
      <c r="Q115" s="18">
        <f t="shared" si="7"/>
        <v>7</v>
      </c>
    </row>
    <row r="116" spans="1:17">
      <c r="A116" s="9">
        <v>41</v>
      </c>
      <c r="B116" s="8" t="s">
        <v>16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7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21">
        <f t="shared" si="6"/>
        <v>7</v>
      </c>
      <c r="P116" s="8">
        <v>1</v>
      </c>
      <c r="Q116" s="18">
        <f t="shared" si="7"/>
        <v>7</v>
      </c>
    </row>
    <row r="117" spans="1:17">
      <c r="A117" s="9">
        <v>42</v>
      </c>
      <c r="B117" s="8" t="s">
        <v>53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7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21">
        <f t="shared" si="6"/>
        <v>7</v>
      </c>
      <c r="P117" s="8">
        <v>1</v>
      </c>
      <c r="Q117" s="18">
        <f t="shared" si="7"/>
        <v>7</v>
      </c>
    </row>
    <row r="118" spans="1:17">
      <c r="A118" s="9">
        <v>43</v>
      </c>
      <c r="B118" s="8" t="s">
        <v>577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7</v>
      </c>
      <c r="J118" s="9">
        <v>0</v>
      </c>
      <c r="K118" s="9">
        <v>0</v>
      </c>
      <c r="L118" s="9">
        <v>0</v>
      </c>
      <c r="M118" s="9">
        <v>0</v>
      </c>
      <c r="N118" s="21">
        <f t="shared" si="6"/>
        <v>7</v>
      </c>
      <c r="P118" s="8">
        <v>1</v>
      </c>
      <c r="Q118" s="18">
        <f t="shared" si="7"/>
        <v>7</v>
      </c>
    </row>
    <row r="119" spans="1:17">
      <c r="A119" s="9">
        <v>44</v>
      </c>
      <c r="B119" s="8" t="s">
        <v>578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7</v>
      </c>
      <c r="J119" s="9">
        <v>0</v>
      </c>
      <c r="K119" s="9">
        <v>0</v>
      </c>
      <c r="L119" s="9">
        <v>0</v>
      </c>
      <c r="M119" s="9">
        <v>0</v>
      </c>
      <c r="N119" s="21">
        <f t="shared" si="6"/>
        <v>7</v>
      </c>
      <c r="P119" s="8">
        <v>1</v>
      </c>
      <c r="Q119" s="18">
        <f t="shared" si="7"/>
        <v>7</v>
      </c>
    </row>
    <row r="120" spans="1:17">
      <c r="A120" s="9">
        <v>45</v>
      </c>
      <c r="B120" s="8" t="s">
        <v>131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7</v>
      </c>
      <c r="M120" s="9">
        <v>0</v>
      </c>
      <c r="N120" s="21">
        <f t="shared" si="6"/>
        <v>7</v>
      </c>
      <c r="P120" s="8">
        <v>1</v>
      </c>
      <c r="Q120" s="18">
        <f t="shared" si="7"/>
        <v>7</v>
      </c>
    </row>
    <row r="121" spans="1:17">
      <c r="A121" s="9">
        <v>46</v>
      </c>
      <c r="B121" s="8" t="s">
        <v>561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7</v>
      </c>
      <c r="N121" s="21">
        <f t="shared" si="6"/>
        <v>7</v>
      </c>
      <c r="P121" s="8">
        <v>1</v>
      </c>
      <c r="Q121" s="18">
        <f t="shared" si="7"/>
        <v>7</v>
      </c>
    </row>
    <row r="122" spans="1:17">
      <c r="A122" s="9">
        <v>47</v>
      </c>
      <c r="B122" s="8" t="s">
        <v>212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7</v>
      </c>
      <c r="N122" s="21">
        <f t="shared" si="6"/>
        <v>7</v>
      </c>
      <c r="P122" s="8">
        <v>1</v>
      </c>
      <c r="Q122" s="18">
        <f t="shared" si="7"/>
        <v>7</v>
      </c>
    </row>
    <row r="123" spans="1:17">
      <c r="A123" s="9">
        <v>48</v>
      </c>
      <c r="B123" s="8" t="s">
        <v>554</v>
      </c>
      <c r="C123" s="9">
        <v>0</v>
      </c>
      <c r="D123" s="9">
        <v>0</v>
      </c>
      <c r="E123" s="9">
        <v>0</v>
      </c>
      <c r="F123" s="9">
        <v>6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21">
        <f t="shared" si="6"/>
        <v>6</v>
      </c>
      <c r="P123" s="8">
        <v>1</v>
      </c>
      <c r="Q123" s="18">
        <f t="shared" si="7"/>
        <v>6</v>
      </c>
    </row>
    <row r="124" spans="1:17">
      <c r="A124" s="9">
        <v>49</v>
      </c>
      <c r="B124" s="8" t="s">
        <v>555</v>
      </c>
      <c r="C124" s="9">
        <v>0</v>
      </c>
      <c r="D124" s="9">
        <v>0</v>
      </c>
      <c r="E124" s="9">
        <v>0</v>
      </c>
      <c r="F124" s="9">
        <v>6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21">
        <f t="shared" si="6"/>
        <v>6</v>
      </c>
      <c r="P124" s="8">
        <v>1</v>
      </c>
      <c r="Q124" s="18">
        <f t="shared" si="7"/>
        <v>6</v>
      </c>
    </row>
    <row r="125" spans="1:17">
      <c r="A125" s="9">
        <v>50</v>
      </c>
      <c r="B125" s="84" t="s">
        <v>579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6</v>
      </c>
      <c r="J125" s="9">
        <v>0</v>
      </c>
      <c r="K125" s="9">
        <v>0</v>
      </c>
      <c r="L125" s="9">
        <v>0</v>
      </c>
      <c r="M125" s="9">
        <v>0</v>
      </c>
      <c r="N125" s="21">
        <f t="shared" si="6"/>
        <v>6</v>
      </c>
      <c r="P125" s="8">
        <v>1</v>
      </c>
      <c r="Q125" s="18">
        <f t="shared" si="7"/>
        <v>6</v>
      </c>
    </row>
    <row r="126" spans="1:17">
      <c r="A126" s="9">
        <v>51</v>
      </c>
      <c r="B126" s="84" t="s">
        <v>580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6</v>
      </c>
      <c r="J126" s="9">
        <v>0</v>
      </c>
      <c r="K126" s="9">
        <v>0</v>
      </c>
      <c r="L126" s="9">
        <v>0</v>
      </c>
      <c r="M126" s="9">
        <v>0</v>
      </c>
      <c r="N126" s="21">
        <f t="shared" si="6"/>
        <v>6</v>
      </c>
      <c r="P126" s="8">
        <v>1</v>
      </c>
      <c r="Q126" s="18">
        <f t="shared" si="7"/>
        <v>6</v>
      </c>
    </row>
    <row r="127" spans="1:17">
      <c r="A127" s="9">
        <v>52</v>
      </c>
      <c r="B127" s="8" t="s">
        <v>454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5</v>
      </c>
      <c r="N127" s="21">
        <f t="shared" si="6"/>
        <v>5</v>
      </c>
      <c r="P127" s="8">
        <v>1</v>
      </c>
      <c r="Q127" s="18">
        <f t="shared" si="7"/>
        <v>5</v>
      </c>
    </row>
    <row r="128" spans="1:17">
      <c r="A128" s="9">
        <v>53</v>
      </c>
      <c r="B128" s="8" t="s">
        <v>610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5</v>
      </c>
      <c r="N128" s="21">
        <f t="shared" si="6"/>
        <v>5</v>
      </c>
      <c r="P128" s="8">
        <v>1</v>
      </c>
      <c r="Q128" s="18">
        <f t="shared" si="7"/>
        <v>5</v>
      </c>
    </row>
    <row r="129" spans="1:19">
      <c r="A129" s="9">
        <v>54</v>
      </c>
      <c r="B129" s="8" t="s">
        <v>611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5</v>
      </c>
      <c r="N129" s="21">
        <f t="shared" si="6"/>
        <v>5</v>
      </c>
      <c r="P129" s="8">
        <v>1</v>
      </c>
      <c r="Q129" s="18">
        <f t="shared" si="7"/>
        <v>5</v>
      </c>
    </row>
    <row r="130" spans="1:19">
      <c r="A130" s="9">
        <v>55</v>
      </c>
      <c r="B130" s="8" t="s">
        <v>601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4</v>
      </c>
      <c r="N130" s="21">
        <f t="shared" si="6"/>
        <v>4</v>
      </c>
      <c r="P130" s="8">
        <v>1</v>
      </c>
      <c r="Q130" s="18">
        <f t="shared" si="7"/>
        <v>4</v>
      </c>
    </row>
    <row r="131" spans="1:19">
      <c r="A131" s="9">
        <v>56</v>
      </c>
      <c r="B131" s="8" t="s">
        <v>600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4</v>
      </c>
      <c r="N131" s="21">
        <f t="shared" si="6"/>
        <v>4</v>
      </c>
      <c r="P131" s="8">
        <v>1</v>
      </c>
      <c r="Q131" s="18">
        <f t="shared" si="7"/>
        <v>4</v>
      </c>
    </row>
    <row r="132" spans="1:19">
      <c r="A132" s="9">
        <v>57</v>
      </c>
      <c r="B132" s="8" t="s">
        <v>612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3</v>
      </c>
      <c r="N132" s="21">
        <f t="shared" si="6"/>
        <v>3</v>
      </c>
      <c r="P132" s="8">
        <v>1</v>
      </c>
      <c r="Q132" s="18">
        <f t="shared" si="7"/>
        <v>3</v>
      </c>
    </row>
    <row r="133" spans="1:19">
      <c r="A133" s="9">
        <v>58</v>
      </c>
      <c r="B133" s="8" t="s">
        <v>613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3</v>
      </c>
      <c r="N133" s="21">
        <f t="shared" si="6"/>
        <v>3</v>
      </c>
      <c r="P133" s="8">
        <v>1</v>
      </c>
      <c r="Q133" s="18">
        <f t="shared" si="7"/>
        <v>3</v>
      </c>
    </row>
    <row r="134" spans="1:19">
      <c r="A134" s="9">
        <v>59</v>
      </c>
      <c r="B134" s="8" t="s">
        <v>614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2</v>
      </c>
      <c r="N134" s="21">
        <f t="shared" si="6"/>
        <v>2</v>
      </c>
      <c r="P134" s="8">
        <v>1</v>
      </c>
      <c r="Q134" s="18">
        <f t="shared" si="7"/>
        <v>2</v>
      </c>
    </row>
    <row r="135" spans="1:19">
      <c r="A135" s="9">
        <v>60</v>
      </c>
      <c r="B135" s="8" t="s">
        <v>599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2</v>
      </c>
      <c r="N135" s="21">
        <f t="shared" si="6"/>
        <v>2</v>
      </c>
      <c r="P135" s="8">
        <v>1</v>
      </c>
      <c r="Q135" s="18">
        <f t="shared" si="7"/>
        <v>2</v>
      </c>
    </row>
    <row r="137" spans="1:19">
      <c r="Q137" s="8">
        <f>SUM(P76:P135)</f>
        <v>110</v>
      </c>
      <c r="S137" s="8">
        <v>110</v>
      </c>
    </row>
    <row r="138" spans="1:19">
      <c r="Q138" s="8">
        <f>Q137/10</f>
        <v>11</v>
      </c>
      <c r="S138" s="8">
        <f>SUM(S3:S137)</f>
        <v>262</v>
      </c>
    </row>
    <row r="139" spans="1:19">
      <c r="S139" s="18">
        <f>S138/Q138</f>
        <v>23.818181818181817</v>
      </c>
    </row>
  </sheetData>
  <sortState xmlns:xlrd2="http://schemas.microsoft.com/office/spreadsheetml/2017/richdata2" ref="B6:Q70">
    <sortCondition descending="1" ref="N6:N70"/>
    <sortCondition descending="1" ref="O6:O70"/>
    <sortCondition descending="1" ref="Q6:Q70"/>
  </sortState>
  <mergeCells count="2">
    <mergeCell ref="D2:M3"/>
    <mergeCell ref="D72:M73"/>
  </mergeCells>
  <pageMargins left="0.23622047244094491" right="0.23622047244094491" top="0" bottom="0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V411"/>
  <sheetViews>
    <sheetView workbookViewId="0">
      <selection activeCell="L25" sqref="L25"/>
    </sheetView>
  </sheetViews>
  <sheetFormatPr defaultRowHeight="12"/>
  <cols>
    <col min="1" max="1" width="4" style="10" customWidth="1"/>
    <col min="2" max="2" width="21.42578125" style="8" customWidth="1"/>
    <col min="3" max="4" width="4.7109375" style="8" customWidth="1"/>
    <col min="5" max="5" width="4.5703125" style="8" customWidth="1"/>
    <col min="6" max="6" width="4.7109375" style="8" customWidth="1"/>
    <col min="7" max="7" width="4.7109375" style="9" customWidth="1"/>
    <col min="8" max="8" width="4.7109375" style="8" customWidth="1"/>
    <col min="9" max="9" width="4.7109375" style="9" customWidth="1"/>
    <col min="10" max="10" width="4.7109375" style="8" customWidth="1"/>
    <col min="11" max="12" width="4.7109375" style="9" customWidth="1"/>
    <col min="13" max="13" width="4" style="8" bestFit="1" customWidth="1"/>
    <col min="14" max="14" width="3.28515625" style="8" customWidth="1"/>
    <col min="15" max="15" width="3.140625" style="8" customWidth="1"/>
    <col min="16" max="16" width="6.28515625" style="8" customWidth="1"/>
    <col min="17" max="17" width="9.140625" style="8"/>
    <col min="18" max="18" width="3.42578125" style="8" customWidth="1"/>
    <col min="19" max="19" width="19.5703125" style="8" customWidth="1"/>
    <col min="20" max="20" width="5.85546875" style="8" customWidth="1"/>
    <col min="21" max="21" width="6.7109375" style="8" customWidth="1"/>
    <col min="22" max="16384" width="9.140625" style="8"/>
  </cols>
  <sheetData>
    <row r="8" spans="2:21">
      <c r="B8" s="108" t="s">
        <v>474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</row>
    <row r="9" spans="2:21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</row>
    <row r="10" spans="2:21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</row>
    <row r="11" spans="2:21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</row>
    <row r="12" spans="2:21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</row>
    <row r="13" spans="2:21" ht="11.25" customHeight="1">
      <c r="F13" s="72"/>
      <c r="G13" s="72"/>
      <c r="H13" s="72"/>
      <c r="I13" s="73"/>
      <c r="J13" s="72"/>
      <c r="K13" s="72"/>
      <c r="L13" s="72"/>
    </row>
    <row r="14" spans="2:21" ht="11.25" customHeight="1">
      <c r="F14" s="72"/>
      <c r="G14" s="72"/>
      <c r="H14" s="72"/>
      <c r="I14" s="73"/>
      <c r="J14" s="72"/>
      <c r="K14" s="72"/>
      <c r="L14" s="72"/>
    </row>
    <row r="15" spans="2:21">
      <c r="B15" s="74" t="s">
        <v>383</v>
      </c>
      <c r="C15" s="74"/>
      <c r="D15" s="74"/>
      <c r="E15" s="74"/>
      <c r="F15" s="74"/>
      <c r="G15" s="74"/>
      <c r="H15" s="74"/>
      <c r="I15" s="75"/>
      <c r="J15" s="74"/>
      <c r="K15" s="74"/>
      <c r="L15" s="74"/>
      <c r="M15" s="74"/>
      <c r="N15" s="74"/>
      <c r="O15" s="30"/>
      <c r="P15" s="31"/>
    </row>
    <row r="16" spans="2:21">
      <c r="B16" s="30" t="s">
        <v>0</v>
      </c>
      <c r="C16" s="9" t="s">
        <v>363</v>
      </c>
      <c r="D16" s="9" t="s">
        <v>364</v>
      </c>
      <c r="E16" s="9" t="s">
        <v>365</v>
      </c>
      <c r="F16" s="9" t="s">
        <v>388</v>
      </c>
      <c r="G16" s="9" t="s">
        <v>367</v>
      </c>
      <c r="H16" s="9" t="s">
        <v>368</v>
      </c>
      <c r="I16" s="9" t="s">
        <v>369</v>
      </c>
      <c r="J16" s="9" t="s">
        <v>447</v>
      </c>
      <c r="K16" s="9" t="s">
        <v>371</v>
      </c>
      <c r="L16" s="9" t="s">
        <v>372</v>
      </c>
      <c r="M16" s="21" t="s">
        <v>1</v>
      </c>
      <c r="N16" s="9" t="s">
        <v>3</v>
      </c>
      <c r="O16" s="9" t="s">
        <v>2</v>
      </c>
      <c r="P16" s="31" t="s">
        <v>4</v>
      </c>
      <c r="Q16" s="31"/>
      <c r="S16" s="10"/>
      <c r="U16" s="9"/>
    </row>
    <row r="17" spans="1:22">
      <c r="A17" s="9">
        <v>1</v>
      </c>
      <c r="B17" s="30" t="s">
        <v>147</v>
      </c>
      <c r="C17" s="9">
        <v>0</v>
      </c>
      <c r="D17" s="21">
        <v>24</v>
      </c>
      <c r="E17" s="9">
        <v>0</v>
      </c>
      <c r="F17" s="9">
        <v>0</v>
      </c>
      <c r="G17" s="21">
        <v>12</v>
      </c>
      <c r="H17" s="9">
        <v>10</v>
      </c>
      <c r="I17" s="9">
        <v>10</v>
      </c>
      <c r="J17" s="9">
        <v>0</v>
      </c>
      <c r="K17" s="21">
        <v>12</v>
      </c>
      <c r="L17" s="21">
        <v>24</v>
      </c>
      <c r="M17" s="21">
        <f t="shared" ref="M17:M39" si="0">SUM(C17:L17)</f>
        <v>92</v>
      </c>
      <c r="N17" s="9">
        <v>4</v>
      </c>
      <c r="O17" s="8">
        <v>6</v>
      </c>
      <c r="P17" s="18">
        <f t="shared" ref="P17:P39" si="1">M17/O17</f>
        <v>15.333333333333334</v>
      </c>
      <c r="Q17" s="18"/>
      <c r="T17" s="9"/>
      <c r="U17" s="9"/>
      <c r="V17" s="9"/>
    </row>
    <row r="18" spans="1:22">
      <c r="A18" s="9">
        <v>2</v>
      </c>
      <c r="B18" s="30" t="s">
        <v>98</v>
      </c>
      <c r="C18" s="9">
        <v>0</v>
      </c>
      <c r="D18" s="9">
        <v>20</v>
      </c>
      <c r="E18" s="9">
        <v>0</v>
      </c>
      <c r="F18" s="9">
        <v>0</v>
      </c>
      <c r="G18" s="9">
        <v>10</v>
      </c>
      <c r="H18" s="9">
        <v>8</v>
      </c>
      <c r="I18" s="9">
        <v>0</v>
      </c>
      <c r="J18" s="21">
        <v>12</v>
      </c>
      <c r="K18" s="9">
        <v>6</v>
      </c>
      <c r="L18" s="9">
        <v>18</v>
      </c>
      <c r="M18" s="21">
        <f t="shared" si="0"/>
        <v>74</v>
      </c>
      <c r="N18" s="9">
        <v>1</v>
      </c>
      <c r="O18" s="8">
        <v>6</v>
      </c>
      <c r="P18" s="18">
        <f t="shared" si="1"/>
        <v>12.333333333333334</v>
      </c>
      <c r="Q18" s="18"/>
      <c r="S18" s="10"/>
      <c r="U18" s="9"/>
      <c r="V18" s="9"/>
    </row>
    <row r="19" spans="1:22">
      <c r="A19" s="9">
        <v>3</v>
      </c>
      <c r="B19" s="30" t="s">
        <v>169</v>
      </c>
      <c r="C19" s="9">
        <v>0</v>
      </c>
      <c r="D19" s="9">
        <v>12</v>
      </c>
      <c r="E19" s="9">
        <v>8</v>
      </c>
      <c r="F19" s="9">
        <v>6</v>
      </c>
      <c r="G19" s="9">
        <v>7</v>
      </c>
      <c r="H19" s="9">
        <v>6</v>
      </c>
      <c r="I19" s="9">
        <v>2</v>
      </c>
      <c r="J19" s="9">
        <v>7</v>
      </c>
      <c r="K19" s="9">
        <v>6</v>
      </c>
      <c r="L19" s="9">
        <v>4</v>
      </c>
      <c r="M19" s="21">
        <f t="shared" si="0"/>
        <v>58</v>
      </c>
      <c r="N19" s="9"/>
      <c r="O19" s="8">
        <v>9</v>
      </c>
      <c r="P19" s="18">
        <f t="shared" si="1"/>
        <v>6.4444444444444446</v>
      </c>
      <c r="Q19" s="18"/>
      <c r="S19" s="10"/>
      <c r="U19" s="9"/>
      <c r="V19" s="9"/>
    </row>
    <row r="20" spans="1:22">
      <c r="A20" s="9">
        <v>4</v>
      </c>
      <c r="B20" s="8" t="s">
        <v>283</v>
      </c>
      <c r="C20" s="9">
        <v>0</v>
      </c>
      <c r="D20" s="9">
        <v>0</v>
      </c>
      <c r="E20" s="9">
        <v>0</v>
      </c>
      <c r="F20" s="9">
        <v>10</v>
      </c>
      <c r="G20" s="9">
        <v>0</v>
      </c>
      <c r="H20" s="9">
        <v>7</v>
      </c>
      <c r="I20" s="9">
        <v>8</v>
      </c>
      <c r="J20" s="9">
        <v>9</v>
      </c>
      <c r="K20" s="9">
        <v>0</v>
      </c>
      <c r="L20" s="9">
        <v>12</v>
      </c>
      <c r="M20" s="21">
        <f t="shared" si="0"/>
        <v>46</v>
      </c>
      <c r="N20" s="9"/>
      <c r="O20" s="8">
        <v>5</v>
      </c>
      <c r="P20" s="18">
        <f t="shared" si="1"/>
        <v>9.1999999999999993</v>
      </c>
      <c r="Q20" s="18"/>
      <c r="S20" s="10"/>
      <c r="U20" s="9"/>
      <c r="V20" s="9"/>
    </row>
    <row r="21" spans="1:22">
      <c r="A21" s="9">
        <v>5</v>
      </c>
      <c r="B21" s="8" t="s">
        <v>312</v>
      </c>
      <c r="C21" s="9">
        <v>0</v>
      </c>
      <c r="D21" s="9">
        <v>16</v>
      </c>
      <c r="E21" s="21">
        <v>12</v>
      </c>
      <c r="F21" s="9">
        <v>0</v>
      </c>
      <c r="G21" s="9">
        <v>0</v>
      </c>
      <c r="H21" s="9">
        <v>0</v>
      </c>
      <c r="I21" s="9">
        <v>6</v>
      </c>
      <c r="J21" s="9">
        <v>0</v>
      </c>
      <c r="K21" s="9">
        <v>8</v>
      </c>
      <c r="L21" s="9">
        <v>0</v>
      </c>
      <c r="M21" s="21">
        <f t="shared" si="0"/>
        <v>42</v>
      </c>
      <c r="N21" s="9">
        <v>1</v>
      </c>
      <c r="O21" s="8">
        <v>4</v>
      </c>
      <c r="P21" s="18">
        <f t="shared" si="1"/>
        <v>10.5</v>
      </c>
      <c r="Q21" s="18"/>
      <c r="S21" s="10"/>
      <c r="U21" s="9"/>
      <c r="V21" s="9"/>
    </row>
    <row r="22" spans="1:22">
      <c r="A22" s="9">
        <v>6</v>
      </c>
      <c r="B22" s="8" t="s">
        <v>310</v>
      </c>
      <c r="C22" s="9">
        <v>0</v>
      </c>
      <c r="D22" s="9">
        <v>14</v>
      </c>
      <c r="E22" s="9">
        <v>10</v>
      </c>
      <c r="F22" s="9">
        <v>0</v>
      </c>
      <c r="G22" s="9">
        <v>8</v>
      </c>
      <c r="H22" s="9">
        <v>0</v>
      </c>
      <c r="I22" s="9">
        <v>0</v>
      </c>
      <c r="J22" s="9">
        <v>0</v>
      </c>
      <c r="K22" s="9">
        <v>6</v>
      </c>
      <c r="L22" s="9">
        <v>0</v>
      </c>
      <c r="M22" s="21">
        <f t="shared" si="0"/>
        <v>38</v>
      </c>
      <c r="N22" s="9"/>
      <c r="O22" s="8">
        <v>4</v>
      </c>
      <c r="P22" s="18">
        <f t="shared" si="1"/>
        <v>9.5</v>
      </c>
      <c r="Q22" s="18"/>
      <c r="S22" s="10"/>
      <c r="U22" s="9"/>
      <c r="V22" s="9"/>
    </row>
    <row r="23" spans="1:22">
      <c r="A23" s="9">
        <v>7</v>
      </c>
      <c r="B23" s="8" t="s">
        <v>146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10</v>
      </c>
      <c r="L23" s="9">
        <v>20</v>
      </c>
      <c r="M23" s="21">
        <f t="shared" si="0"/>
        <v>30</v>
      </c>
      <c r="N23" s="9"/>
      <c r="O23" s="8">
        <v>2</v>
      </c>
      <c r="P23" s="18">
        <f t="shared" si="1"/>
        <v>15</v>
      </c>
      <c r="Q23" s="18"/>
      <c r="S23" s="10"/>
      <c r="U23" s="9"/>
      <c r="V23" s="9"/>
    </row>
    <row r="24" spans="1:22">
      <c r="A24" s="9">
        <v>8</v>
      </c>
      <c r="B24" s="8" t="s">
        <v>227</v>
      </c>
      <c r="C24" s="9">
        <v>0</v>
      </c>
      <c r="D24" s="9">
        <v>0</v>
      </c>
      <c r="E24" s="9">
        <v>0</v>
      </c>
      <c r="F24" s="9">
        <v>9</v>
      </c>
      <c r="G24" s="9">
        <v>0</v>
      </c>
      <c r="H24" s="9">
        <v>0</v>
      </c>
      <c r="I24" s="9">
        <v>4</v>
      </c>
      <c r="J24" s="9">
        <v>8</v>
      </c>
      <c r="K24" s="9">
        <v>0</v>
      </c>
      <c r="L24" s="9">
        <v>8</v>
      </c>
      <c r="M24" s="21">
        <f t="shared" si="0"/>
        <v>29</v>
      </c>
      <c r="N24" s="9"/>
      <c r="O24" s="8">
        <v>4</v>
      </c>
      <c r="P24" s="18">
        <f t="shared" si="1"/>
        <v>7.25</v>
      </c>
      <c r="Q24" s="18"/>
      <c r="S24" s="10"/>
      <c r="U24" s="9"/>
      <c r="V24" s="9"/>
    </row>
    <row r="25" spans="1:22">
      <c r="A25" s="9">
        <v>9</v>
      </c>
      <c r="B25" s="8" t="s">
        <v>223</v>
      </c>
      <c r="C25" s="9">
        <v>0</v>
      </c>
      <c r="D25" s="9">
        <v>10</v>
      </c>
      <c r="E25" s="9">
        <v>9</v>
      </c>
      <c r="F25" s="9">
        <v>0</v>
      </c>
      <c r="G25" s="9">
        <v>0</v>
      </c>
      <c r="H25" s="9">
        <v>0</v>
      </c>
      <c r="I25" s="9">
        <v>3</v>
      </c>
      <c r="J25" s="9">
        <v>0</v>
      </c>
      <c r="K25" s="9">
        <v>0</v>
      </c>
      <c r="L25" s="9">
        <v>4</v>
      </c>
      <c r="M25" s="21">
        <f t="shared" si="0"/>
        <v>26</v>
      </c>
      <c r="N25" s="9"/>
      <c r="O25" s="8">
        <v>4</v>
      </c>
      <c r="P25" s="18">
        <f t="shared" si="1"/>
        <v>6.5</v>
      </c>
      <c r="Q25" s="18"/>
      <c r="S25" s="10"/>
      <c r="U25" s="9"/>
      <c r="V25" s="9"/>
    </row>
    <row r="26" spans="1:22">
      <c r="A26" s="9">
        <v>10</v>
      </c>
      <c r="B26" s="8" t="s">
        <v>320</v>
      </c>
      <c r="C26" s="9">
        <v>0</v>
      </c>
      <c r="D26" s="9">
        <v>0</v>
      </c>
      <c r="E26" s="9">
        <v>0</v>
      </c>
      <c r="F26" s="21">
        <v>12</v>
      </c>
      <c r="G26" s="9">
        <v>9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21">
        <f t="shared" si="0"/>
        <v>21</v>
      </c>
      <c r="N26" s="9">
        <v>1</v>
      </c>
      <c r="O26" s="8">
        <v>2</v>
      </c>
      <c r="P26" s="18">
        <f t="shared" si="1"/>
        <v>10.5</v>
      </c>
      <c r="Q26" s="18"/>
      <c r="S26" s="10"/>
      <c r="U26" s="9"/>
      <c r="V26" s="9"/>
    </row>
    <row r="27" spans="1:22">
      <c r="A27" s="9">
        <v>11</v>
      </c>
      <c r="B27" s="8" t="s">
        <v>426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21">
        <v>12</v>
      </c>
      <c r="I27" s="9">
        <v>9</v>
      </c>
      <c r="J27" s="9">
        <v>0</v>
      </c>
      <c r="K27" s="9">
        <v>0</v>
      </c>
      <c r="L27" s="9">
        <v>0</v>
      </c>
      <c r="M27" s="21">
        <f t="shared" si="0"/>
        <v>21</v>
      </c>
      <c r="N27" s="9">
        <v>1</v>
      </c>
      <c r="O27" s="8">
        <v>2</v>
      </c>
      <c r="P27" s="18">
        <f t="shared" si="1"/>
        <v>10.5</v>
      </c>
      <c r="Q27" s="18"/>
      <c r="S27" s="10"/>
      <c r="U27" s="9"/>
      <c r="V27" s="9"/>
    </row>
    <row r="28" spans="1:22">
      <c r="A28" s="9">
        <v>12</v>
      </c>
      <c r="B28" s="8" t="s">
        <v>268</v>
      </c>
      <c r="C28" s="9">
        <v>0</v>
      </c>
      <c r="D28" s="9">
        <v>18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21">
        <f t="shared" si="0"/>
        <v>18</v>
      </c>
      <c r="N28" s="9"/>
      <c r="O28" s="8">
        <v>1</v>
      </c>
      <c r="P28" s="18">
        <f t="shared" si="1"/>
        <v>18</v>
      </c>
      <c r="Q28" s="18"/>
      <c r="S28" s="10"/>
      <c r="U28" s="9"/>
      <c r="V28" s="9"/>
    </row>
    <row r="29" spans="1:22">
      <c r="A29" s="9">
        <v>13</v>
      </c>
      <c r="B29" s="8" t="s">
        <v>393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16</v>
      </c>
      <c r="M29" s="21">
        <f t="shared" si="0"/>
        <v>16</v>
      </c>
      <c r="N29" s="9"/>
      <c r="O29" s="8">
        <v>1</v>
      </c>
      <c r="P29" s="18">
        <f t="shared" si="1"/>
        <v>16</v>
      </c>
      <c r="Q29" s="18"/>
      <c r="S29" s="10"/>
      <c r="U29" s="9"/>
      <c r="V29" s="9"/>
    </row>
    <row r="30" spans="1:22">
      <c r="A30" s="9">
        <v>14</v>
      </c>
      <c r="B30" s="8" t="s">
        <v>437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5</v>
      </c>
      <c r="J30" s="9">
        <v>0</v>
      </c>
      <c r="K30" s="9">
        <v>0</v>
      </c>
      <c r="L30" s="9">
        <v>10</v>
      </c>
      <c r="M30" s="21">
        <f t="shared" si="0"/>
        <v>15</v>
      </c>
      <c r="N30" s="9"/>
      <c r="O30" s="8">
        <v>1</v>
      </c>
      <c r="P30" s="18">
        <f t="shared" si="1"/>
        <v>15</v>
      </c>
      <c r="Q30" s="18"/>
      <c r="S30" s="10"/>
      <c r="U30" s="9"/>
      <c r="V30" s="9"/>
    </row>
    <row r="31" spans="1:22">
      <c r="A31" s="9">
        <v>15</v>
      </c>
      <c r="B31" s="8" t="s">
        <v>399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21">
        <v>12</v>
      </c>
      <c r="J31" s="9">
        <v>0</v>
      </c>
      <c r="K31" s="9">
        <v>0</v>
      </c>
      <c r="L31" s="9">
        <v>0</v>
      </c>
      <c r="M31" s="21">
        <f t="shared" si="0"/>
        <v>12</v>
      </c>
      <c r="N31" s="9">
        <v>1</v>
      </c>
      <c r="O31" s="8">
        <v>1</v>
      </c>
      <c r="P31" s="18">
        <f t="shared" si="1"/>
        <v>12</v>
      </c>
      <c r="Q31" s="18"/>
      <c r="S31" s="10"/>
      <c r="U31" s="9"/>
      <c r="V31" s="9"/>
    </row>
    <row r="32" spans="1:22">
      <c r="A32" s="9">
        <v>16</v>
      </c>
      <c r="B32" s="8" t="s">
        <v>450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10</v>
      </c>
      <c r="K32" s="9">
        <v>0</v>
      </c>
      <c r="L32" s="9">
        <v>0</v>
      </c>
      <c r="M32" s="21">
        <f t="shared" si="0"/>
        <v>10</v>
      </c>
      <c r="N32" s="9"/>
      <c r="O32" s="8">
        <v>1</v>
      </c>
      <c r="P32" s="18">
        <f t="shared" si="1"/>
        <v>10</v>
      </c>
      <c r="Q32" s="18"/>
      <c r="S32" s="10"/>
      <c r="U32" s="9"/>
      <c r="V32" s="9"/>
    </row>
    <row r="33" spans="1:22">
      <c r="A33" s="9">
        <v>17</v>
      </c>
      <c r="B33" s="8" t="s">
        <v>228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9</v>
      </c>
      <c r="I33" s="9">
        <v>0</v>
      </c>
      <c r="J33" s="9">
        <v>0</v>
      </c>
      <c r="K33" s="9">
        <v>0</v>
      </c>
      <c r="L33" s="9">
        <v>0</v>
      </c>
      <c r="M33" s="21">
        <f t="shared" si="0"/>
        <v>9</v>
      </c>
      <c r="N33" s="9"/>
      <c r="O33" s="8">
        <v>1</v>
      </c>
      <c r="P33" s="18">
        <f t="shared" si="1"/>
        <v>9</v>
      </c>
      <c r="Q33" s="18"/>
      <c r="S33" s="10"/>
      <c r="U33" s="9"/>
      <c r="V33" s="9"/>
    </row>
    <row r="34" spans="1:22">
      <c r="A34" s="9">
        <v>18</v>
      </c>
      <c r="B34" s="8" t="s">
        <v>458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9</v>
      </c>
      <c r="L34" s="9">
        <v>0</v>
      </c>
      <c r="M34" s="21">
        <f t="shared" si="0"/>
        <v>9</v>
      </c>
      <c r="N34" s="9"/>
      <c r="O34" s="8">
        <v>1</v>
      </c>
      <c r="P34" s="18">
        <f t="shared" si="1"/>
        <v>9</v>
      </c>
      <c r="Q34" s="18"/>
      <c r="S34" s="10"/>
      <c r="U34" s="9"/>
      <c r="V34" s="9"/>
    </row>
    <row r="35" spans="1:22">
      <c r="A35" s="9">
        <v>19</v>
      </c>
      <c r="B35" s="8" t="s">
        <v>389</v>
      </c>
      <c r="C35" s="9">
        <v>0</v>
      </c>
      <c r="D35" s="9">
        <v>0</v>
      </c>
      <c r="E35" s="9">
        <v>0</v>
      </c>
      <c r="F35" s="9">
        <v>8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21">
        <f t="shared" si="0"/>
        <v>8</v>
      </c>
      <c r="N35" s="9"/>
      <c r="O35" s="8">
        <v>1</v>
      </c>
      <c r="P35" s="18">
        <f t="shared" si="1"/>
        <v>8</v>
      </c>
      <c r="Q35" s="18"/>
      <c r="S35" s="10"/>
      <c r="U35" s="9"/>
      <c r="V35" s="9"/>
    </row>
    <row r="36" spans="1:22">
      <c r="A36" s="9">
        <v>20</v>
      </c>
      <c r="B36" s="8" t="s">
        <v>390</v>
      </c>
      <c r="C36" s="9">
        <v>0</v>
      </c>
      <c r="D36" s="9">
        <v>0</v>
      </c>
      <c r="E36" s="9">
        <v>0</v>
      </c>
      <c r="F36" s="9">
        <v>7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21">
        <f t="shared" si="0"/>
        <v>7</v>
      </c>
      <c r="N36" s="9"/>
      <c r="O36" s="8">
        <v>1</v>
      </c>
      <c r="P36" s="18">
        <f t="shared" si="1"/>
        <v>7</v>
      </c>
      <c r="Q36" s="18"/>
      <c r="S36" s="10"/>
      <c r="U36" s="9"/>
      <c r="V36" s="9"/>
    </row>
    <row r="37" spans="1:22">
      <c r="A37" s="9">
        <v>21</v>
      </c>
      <c r="B37" s="8" t="s">
        <v>462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6</v>
      </c>
      <c r="M37" s="21">
        <f t="shared" si="0"/>
        <v>6</v>
      </c>
      <c r="N37" s="9"/>
      <c r="O37" s="8">
        <v>1</v>
      </c>
      <c r="P37" s="18">
        <f t="shared" si="1"/>
        <v>6</v>
      </c>
      <c r="Q37" s="18"/>
      <c r="S37" s="10"/>
      <c r="U37" s="9"/>
      <c r="V37" s="9"/>
    </row>
    <row r="38" spans="1:22">
      <c r="A38" s="9">
        <v>22</v>
      </c>
      <c r="B38" s="8" t="s">
        <v>463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4</v>
      </c>
      <c r="M38" s="21">
        <f t="shared" si="0"/>
        <v>4</v>
      </c>
      <c r="N38" s="9"/>
      <c r="O38" s="8">
        <v>1</v>
      </c>
      <c r="P38" s="18">
        <f t="shared" si="1"/>
        <v>4</v>
      </c>
      <c r="Q38" s="18"/>
      <c r="S38" s="10"/>
      <c r="U38" s="9"/>
      <c r="V38" s="9"/>
    </row>
    <row r="39" spans="1:22">
      <c r="A39" s="9">
        <v>23</v>
      </c>
      <c r="B39" s="8" t="s">
        <v>464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</v>
      </c>
      <c r="M39" s="21">
        <f t="shared" si="0"/>
        <v>2</v>
      </c>
      <c r="N39" s="9"/>
      <c r="O39" s="8">
        <v>1</v>
      </c>
      <c r="P39" s="18">
        <f t="shared" si="1"/>
        <v>2</v>
      </c>
      <c r="Q39" s="18"/>
      <c r="S39" s="10"/>
      <c r="U39" s="9"/>
      <c r="V39" s="9"/>
    </row>
    <row r="40" spans="1:22">
      <c r="A40" s="9"/>
      <c r="C40" s="9"/>
      <c r="D40" s="9"/>
      <c r="E40" s="9"/>
      <c r="F40" s="9"/>
      <c r="H40" s="9"/>
      <c r="J40" s="9"/>
      <c r="L40" s="21"/>
      <c r="M40" s="21"/>
      <c r="N40" s="9"/>
      <c r="P40" s="18"/>
      <c r="Q40" s="18"/>
      <c r="S40" s="10"/>
      <c r="U40" s="9"/>
      <c r="V40" s="9"/>
    </row>
    <row r="41" spans="1:22">
      <c r="A41" s="9"/>
      <c r="C41" s="9"/>
      <c r="D41" s="9"/>
      <c r="E41" s="9"/>
      <c r="F41" s="9"/>
      <c r="H41" s="9"/>
      <c r="J41" s="9"/>
      <c r="L41" s="21"/>
      <c r="M41" s="21"/>
      <c r="N41" s="9"/>
      <c r="P41" s="18"/>
      <c r="Q41" s="18"/>
      <c r="S41" s="10"/>
      <c r="U41" s="9"/>
      <c r="V41" s="9"/>
    </row>
    <row r="42" spans="1:22">
      <c r="A42" s="9"/>
      <c r="C42" s="9"/>
      <c r="D42" s="9"/>
      <c r="E42" s="9"/>
      <c r="F42" s="9"/>
      <c r="H42" s="9"/>
      <c r="J42" s="9"/>
      <c r="L42" s="21"/>
      <c r="M42" s="21"/>
      <c r="N42" s="9"/>
      <c r="P42" s="18"/>
      <c r="Q42" s="18"/>
      <c r="S42" s="10"/>
      <c r="U42" s="9"/>
      <c r="V42" s="9"/>
    </row>
    <row r="43" spans="1:22">
      <c r="A43" s="9"/>
      <c r="C43" s="9"/>
      <c r="D43" s="9"/>
      <c r="E43" s="9"/>
      <c r="F43" s="9"/>
      <c r="H43" s="9"/>
      <c r="J43" s="9"/>
      <c r="L43" s="21"/>
      <c r="M43" s="21"/>
      <c r="N43" s="9"/>
      <c r="P43" s="18"/>
      <c r="Q43" s="18"/>
      <c r="S43" s="10"/>
      <c r="U43" s="9"/>
      <c r="V43" s="9"/>
    </row>
    <row r="44" spans="1:22">
      <c r="A44" s="9"/>
      <c r="C44" s="9"/>
      <c r="D44" s="9"/>
      <c r="E44" s="9"/>
      <c r="F44" s="9"/>
      <c r="H44" s="9"/>
      <c r="J44" s="9"/>
      <c r="L44" s="21"/>
      <c r="M44" s="21"/>
      <c r="N44" s="9"/>
      <c r="P44" s="18"/>
      <c r="Q44" s="18"/>
      <c r="S44" s="10"/>
      <c r="U44" s="9"/>
      <c r="V44" s="9"/>
    </row>
    <row r="45" spans="1:22">
      <c r="A45" s="9"/>
      <c r="C45" s="9"/>
      <c r="D45" s="9"/>
      <c r="E45" s="9"/>
      <c r="F45" s="9"/>
      <c r="H45" s="9"/>
      <c r="J45" s="9"/>
      <c r="L45" s="21"/>
      <c r="M45" s="21"/>
      <c r="N45" s="9"/>
      <c r="P45" s="18"/>
      <c r="Q45" s="18"/>
      <c r="S45" s="10"/>
      <c r="U45" s="9"/>
      <c r="V45" s="9"/>
    </row>
    <row r="46" spans="1:22">
      <c r="A46" s="9"/>
      <c r="C46" s="9"/>
      <c r="D46" s="9"/>
      <c r="E46" s="9"/>
      <c r="F46" s="9"/>
      <c r="H46" s="9"/>
      <c r="J46" s="9"/>
      <c r="L46" s="21"/>
      <c r="M46" s="21"/>
      <c r="N46" s="9"/>
      <c r="P46" s="18"/>
      <c r="Q46" s="18"/>
      <c r="S46" s="10"/>
      <c r="U46" s="9"/>
      <c r="V46" s="9"/>
    </row>
    <row r="47" spans="1:22">
      <c r="A47" s="9"/>
      <c r="C47" s="9"/>
      <c r="D47" s="9"/>
      <c r="E47" s="9"/>
      <c r="F47" s="9"/>
      <c r="H47" s="9"/>
      <c r="J47" s="9"/>
      <c r="L47" s="21"/>
      <c r="M47" s="21"/>
      <c r="N47" s="9"/>
      <c r="P47" s="18"/>
      <c r="Q47" s="18"/>
      <c r="S47" s="10"/>
      <c r="U47" s="9"/>
      <c r="V47" s="9"/>
    </row>
    <row r="48" spans="1:22">
      <c r="A48" s="9"/>
      <c r="C48" s="9"/>
      <c r="D48" s="9"/>
      <c r="E48" s="9"/>
      <c r="F48" s="9"/>
      <c r="H48" s="9"/>
      <c r="J48" s="9"/>
      <c r="L48" s="21"/>
      <c r="M48" s="21"/>
      <c r="N48" s="9"/>
      <c r="P48" s="18"/>
      <c r="Q48" s="18"/>
      <c r="S48" s="10"/>
      <c r="U48" s="9"/>
      <c r="V48" s="9"/>
    </row>
    <row r="49" spans="1:22">
      <c r="A49" s="9"/>
      <c r="C49" s="9"/>
      <c r="D49" s="9"/>
      <c r="E49" s="9"/>
      <c r="F49" s="9"/>
      <c r="H49" s="9"/>
      <c r="J49" s="9"/>
      <c r="L49" s="21"/>
      <c r="M49" s="21"/>
      <c r="N49" s="9"/>
      <c r="P49" s="18"/>
      <c r="Q49" s="18"/>
      <c r="S49" s="10"/>
      <c r="U49" s="9"/>
      <c r="V49" s="9"/>
    </row>
    <row r="50" spans="1:22">
      <c r="A50" s="9"/>
      <c r="C50" s="9"/>
      <c r="D50" s="9"/>
      <c r="E50" s="9"/>
      <c r="F50" s="9"/>
      <c r="H50" s="9"/>
      <c r="J50" s="9"/>
      <c r="L50" s="21"/>
      <c r="M50" s="21"/>
      <c r="N50" s="9"/>
      <c r="P50" s="18"/>
      <c r="Q50" s="18"/>
      <c r="S50" s="10"/>
      <c r="U50" s="9"/>
      <c r="V50" s="9"/>
    </row>
    <row r="51" spans="1:22">
      <c r="A51" s="9"/>
      <c r="C51" s="9"/>
      <c r="D51" s="9"/>
      <c r="E51" s="9"/>
      <c r="F51" s="9"/>
      <c r="H51" s="9"/>
      <c r="J51" s="9"/>
      <c r="L51" s="21"/>
      <c r="M51" s="21"/>
      <c r="N51" s="9"/>
      <c r="P51" s="18"/>
      <c r="Q51" s="18"/>
      <c r="S51" s="10"/>
      <c r="U51" s="9"/>
      <c r="V51" s="9"/>
    </row>
    <row r="52" spans="1:22">
      <c r="A52" s="9"/>
      <c r="C52" s="9"/>
      <c r="D52" s="9"/>
      <c r="E52" s="9"/>
      <c r="F52" s="9"/>
      <c r="H52" s="9"/>
      <c r="J52" s="9"/>
      <c r="L52" s="21"/>
      <c r="M52" s="21"/>
      <c r="N52" s="9"/>
      <c r="P52" s="18"/>
      <c r="Q52" s="18"/>
      <c r="S52" s="10"/>
      <c r="U52" s="9"/>
      <c r="V52" s="9"/>
    </row>
    <row r="53" spans="1:22">
      <c r="A53" s="9"/>
      <c r="C53" s="9"/>
      <c r="D53" s="9"/>
      <c r="E53" s="9"/>
      <c r="F53" s="9"/>
      <c r="H53" s="9"/>
      <c r="J53" s="9"/>
      <c r="L53" s="21"/>
      <c r="M53" s="21"/>
      <c r="N53" s="9"/>
      <c r="P53" s="18"/>
      <c r="Q53" s="18"/>
      <c r="S53" s="10"/>
      <c r="U53" s="9"/>
      <c r="V53" s="9"/>
    </row>
    <row r="54" spans="1:22">
      <c r="A54" s="9"/>
      <c r="C54" s="9"/>
      <c r="D54" s="9"/>
      <c r="E54" s="9"/>
      <c r="F54" s="9"/>
      <c r="H54" s="9"/>
      <c r="J54" s="9"/>
      <c r="L54" s="21"/>
      <c r="M54" s="21"/>
      <c r="N54" s="9"/>
      <c r="P54" s="18"/>
      <c r="Q54" s="18"/>
      <c r="S54" s="10"/>
      <c r="U54" s="9"/>
      <c r="V54" s="9"/>
    </row>
    <row r="55" spans="1:22">
      <c r="A55" s="9"/>
      <c r="C55" s="9"/>
      <c r="D55" s="9"/>
      <c r="E55" s="9"/>
      <c r="F55" s="9"/>
      <c r="H55" s="9"/>
      <c r="J55" s="9"/>
      <c r="L55" s="21"/>
      <c r="M55" s="21"/>
      <c r="N55" s="9"/>
      <c r="P55" s="18"/>
      <c r="Q55" s="18"/>
      <c r="S55" s="10"/>
      <c r="U55" s="9"/>
      <c r="V55" s="9"/>
    </row>
    <row r="56" spans="1:22">
      <c r="A56" s="9"/>
      <c r="C56" s="9"/>
      <c r="D56" s="9"/>
      <c r="E56" s="9"/>
      <c r="F56" s="9"/>
      <c r="H56" s="9"/>
      <c r="J56" s="9"/>
      <c r="L56" s="21"/>
      <c r="M56" s="21"/>
      <c r="N56" s="9"/>
      <c r="P56" s="18"/>
      <c r="Q56" s="18"/>
      <c r="S56" s="10"/>
      <c r="U56" s="9"/>
      <c r="V56" s="9"/>
    </row>
    <row r="57" spans="1:22">
      <c r="A57" s="9"/>
      <c r="C57" s="9"/>
      <c r="D57" s="9"/>
      <c r="E57" s="9"/>
      <c r="F57" s="9"/>
      <c r="H57" s="9"/>
      <c r="J57" s="9"/>
      <c r="L57" s="21"/>
      <c r="M57" s="21"/>
      <c r="N57" s="9"/>
      <c r="P57" s="18"/>
      <c r="Q57" s="18"/>
      <c r="S57" s="10"/>
      <c r="U57" s="9"/>
      <c r="V57" s="9"/>
    </row>
    <row r="58" spans="1:22">
      <c r="A58" s="9"/>
      <c r="C58" s="9"/>
      <c r="D58" s="9"/>
      <c r="E58" s="9"/>
      <c r="F58" s="9"/>
      <c r="H58" s="9"/>
      <c r="J58" s="9"/>
      <c r="L58" s="21"/>
      <c r="M58" s="21"/>
      <c r="N58" s="9"/>
      <c r="P58" s="18"/>
      <c r="Q58" s="18"/>
      <c r="S58" s="10"/>
      <c r="U58" s="9"/>
      <c r="V58" s="9"/>
    </row>
    <row r="59" spans="1:22">
      <c r="A59" s="9"/>
      <c r="C59" s="9"/>
      <c r="D59" s="9"/>
      <c r="E59" s="9"/>
      <c r="F59" s="9"/>
      <c r="H59" s="9"/>
      <c r="J59" s="9"/>
      <c r="L59" s="21"/>
      <c r="M59" s="21"/>
      <c r="N59" s="9"/>
      <c r="P59" s="18"/>
      <c r="Q59" s="18"/>
      <c r="S59" s="10"/>
      <c r="U59" s="9"/>
      <c r="V59" s="9"/>
    </row>
    <row r="60" spans="1:22">
      <c r="A60" s="9"/>
      <c r="C60" s="9"/>
      <c r="D60" s="9"/>
      <c r="E60" s="9"/>
      <c r="F60" s="9"/>
      <c r="H60" s="9"/>
      <c r="J60" s="9"/>
      <c r="L60" s="21"/>
      <c r="M60" s="21"/>
      <c r="N60" s="9"/>
      <c r="P60" s="18"/>
      <c r="Q60" s="18"/>
      <c r="S60" s="10"/>
      <c r="U60" s="9"/>
      <c r="V60" s="9"/>
    </row>
    <row r="61" spans="1:22">
      <c r="A61" s="9"/>
      <c r="C61" s="9"/>
      <c r="D61" s="9"/>
      <c r="E61" s="9"/>
      <c r="F61" s="9"/>
      <c r="H61" s="9"/>
      <c r="J61" s="9"/>
      <c r="L61" s="21"/>
      <c r="M61" s="21"/>
      <c r="N61" s="9"/>
      <c r="P61" s="18"/>
      <c r="Q61" s="18"/>
      <c r="S61" s="10"/>
      <c r="U61" s="9"/>
      <c r="V61" s="9"/>
    </row>
    <row r="62" spans="1:22">
      <c r="A62" s="9"/>
      <c r="C62" s="9"/>
      <c r="D62" s="9"/>
      <c r="E62" s="9"/>
      <c r="F62" s="9"/>
      <c r="H62" s="9"/>
      <c r="J62" s="9"/>
      <c r="L62" s="21"/>
      <c r="M62" s="21"/>
      <c r="N62" s="9"/>
      <c r="P62" s="18"/>
      <c r="Q62" s="18"/>
      <c r="S62" s="10"/>
      <c r="U62" s="9"/>
      <c r="V62" s="9"/>
    </row>
    <row r="63" spans="1:22">
      <c r="A63" s="9"/>
      <c r="C63" s="9"/>
      <c r="D63" s="9"/>
      <c r="E63" s="9"/>
      <c r="F63" s="9"/>
      <c r="H63" s="9"/>
      <c r="J63" s="9"/>
      <c r="L63" s="21"/>
      <c r="M63" s="21"/>
      <c r="N63" s="9"/>
      <c r="P63" s="18"/>
      <c r="Q63" s="18"/>
      <c r="S63" s="10"/>
      <c r="U63" s="9"/>
      <c r="V63" s="9"/>
    </row>
    <row r="64" spans="1:22">
      <c r="A64" s="9"/>
      <c r="C64" s="9"/>
      <c r="D64" s="9"/>
      <c r="E64" s="9"/>
      <c r="F64" s="9"/>
      <c r="H64" s="9"/>
      <c r="J64" s="9"/>
      <c r="L64" s="21"/>
      <c r="M64" s="21"/>
      <c r="N64" s="9"/>
      <c r="P64" s="18"/>
      <c r="Q64" s="18"/>
      <c r="S64" s="10"/>
      <c r="U64" s="9"/>
      <c r="V64" s="9"/>
    </row>
    <row r="65" spans="1:22">
      <c r="A65" s="9"/>
      <c r="C65" s="9"/>
      <c r="D65" s="9"/>
      <c r="E65" s="9"/>
      <c r="F65" s="9"/>
      <c r="H65" s="9"/>
      <c r="J65" s="9"/>
      <c r="L65" s="21"/>
      <c r="M65" s="21"/>
      <c r="N65" s="9"/>
      <c r="P65" s="18"/>
      <c r="Q65" s="18"/>
      <c r="S65" s="10"/>
      <c r="U65" s="9"/>
      <c r="V65" s="9"/>
    </row>
    <row r="66" spans="1:22">
      <c r="A66" s="9"/>
      <c r="C66" s="9"/>
      <c r="D66" s="9"/>
      <c r="E66" s="9"/>
      <c r="F66" s="9"/>
      <c r="H66" s="9"/>
      <c r="J66" s="9"/>
      <c r="L66" s="21"/>
      <c r="M66" s="21"/>
      <c r="N66" s="9"/>
      <c r="P66" s="18"/>
      <c r="Q66" s="18"/>
      <c r="S66" s="10"/>
      <c r="U66" s="9"/>
      <c r="V66" s="9"/>
    </row>
    <row r="67" spans="1:22">
      <c r="A67" s="9"/>
      <c r="C67" s="9"/>
      <c r="D67" s="9"/>
      <c r="E67" s="9"/>
      <c r="F67" s="9"/>
      <c r="H67" s="9"/>
      <c r="J67" s="9"/>
      <c r="L67" s="21"/>
      <c r="M67" s="21"/>
      <c r="N67" s="9"/>
      <c r="P67" s="18"/>
      <c r="Q67" s="18"/>
      <c r="S67" s="10"/>
      <c r="U67" s="9"/>
      <c r="V67" s="9"/>
    </row>
    <row r="68" spans="1:22">
      <c r="B68" s="74" t="s">
        <v>410</v>
      </c>
      <c r="C68" s="74"/>
      <c r="D68" s="74"/>
      <c r="E68" s="74"/>
      <c r="F68" s="74"/>
      <c r="G68" s="74"/>
      <c r="H68" s="74"/>
      <c r="I68" s="75"/>
      <c r="J68" s="74"/>
      <c r="K68" s="74"/>
      <c r="L68" s="74"/>
      <c r="M68" s="74"/>
      <c r="N68" s="74"/>
      <c r="O68" s="30"/>
      <c r="Q68" s="18"/>
      <c r="S68" s="10"/>
      <c r="U68" s="9"/>
      <c r="V68" s="9"/>
    </row>
    <row r="69" spans="1:22">
      <c r="B69" s="30" t="s">
        <v>0</v>
      </c>
      <c r="C69" s="9" t="s">
        <v>363</v>
      </c>
      <c r="D69" s="9" t="s">
        <v>364</v>
      </c>
      <c r="E69" s="9" t="s">
        <v>365</v>
      </c>
      <c r="F69" s="9" t="s">
        <v>366</v>
      </c>
      <c r="G69" s="9" t="s">
        <v>367</v>
      </c>
      <c r="H69" s="9" t="s">
        <v>368</v>
      </c>
      <c r="I69" s="9" t="s">
        <v>369</v>
      </c>
      <c r="J69" s="9" t="s">
        <v>370</v>
      </c>
      <c r="K69" s="9" t="s">
        <v>371</v>
      </c>
      <c r="L69" s="9" t="s">
        <v>372</v>
      </c>
      <c r="M69" s="21" t="s">
        <v>1</v>
      </c>
      <c r="N69" s="9" t="s">
        <v>3</v>
      </c>
      <c r="O69" s="9" t="s">
        <v>2</v>
      </c>
      <c r="P69" s="31" t="s">
        <v>4</v>
      </c>
      <c r="Q69" s="18"/>
      <c r="S69" s="10"/>
      <c r="U69" s="9"/>
      <c r="V69" s="9"/>
    </row>
    <row r="70" spans="1:22">
      <c r="A70" s="9">
        <v>1</v>
      </c>
      <c r="B70" s="30" t="s">
        <v>412</v>
      </c>
      <c r="C70" s="9">
        <v>0</v>
      </c>
      <c r="D70" s="9">
        <v>0</v>
      </c>
      <c r="E70" s="9">
        <v>7</v>
      </c>
      <c r="F70" s="9">
        <v>9</v>
      </c>
      <c r="G70" s="9">
        <v>9</v>
      </c>
      <c r="H70" s="9">
        <v>9</v>
      </c>
      <c r="I70" s="9">
        <v>8</v>
      </c>
      <c r="J70" s="9">
        <v>10</v>
      </c>
      <c r="K70" s="9">
        <v>10</v>
      </c>
      <c r="L70" s="9">
        <v>16</v>
      </c>
      <c r="M70" s="21">
        <f>SUM(C70:L70)</f>
        <v>78</v>
      </c>
      <c r="N70" s="9"/>
      <c r="O70" s="8">
        <v>8</v>
      </c>
      <c r="P70" s="76">
        <f t="shared" ref="P70:P113" si="2">M70/O70</f>
        <v>9.75</v>
      </c>
      <c r="Q70" s="18"/>
      <c r="S70" s="10"/>
      <c r="U70" s="9"/>
      <c r="V70" s="9"/>
    </row>
    <row r="71" spans="1:22">
      <c r="A71" s="9">
        <v>2</v>
      </c>
      <c r="B71" s="30" t="s">
        <v>85</v>
      </c>
      <c r="C71" s="9">
        <v>0</v>
      </c>
      <c r="D71" s="9">
        <v>0</v>
      </c>
      <c r="E71" s="21">
        <v>12</v>
      </c>
      <c r="F71" s="9">
        <v>8</v>
      </c>
      <c r="G71" s="9">
        <v>8</v>
      </c>
      <c r="H71" s="9">
        <v>10</v>
      </c>
      <c r="I71" s="9">
        <v>6</v>
      </c>
      <c r="J71" s="9">
        <v>9</v>
      </c>
      <c r="K71" s="9">
        <v>3</v>
      </c>
      <c r="L71" s="9">
        <v>12</v>
      </c>
      <c r="M71" s="21">
        <f t="shared" ref="M71:M113" si="3">SUM(C71:L71)</f>
        <v>68</v>
      </c>
      <c r="N71" s="9">
        <v>1</v>
      </c>
      <c r="O71" s="8">
        <v>8</v>
      </c>
      <c r="P71" s="18">
        <f t="shared" si="2"/>
        <v>8.5</v>
      </c>
      <c r="Q71" s="18"/>
      <c r="S71" s="10"/>
      <c r="U71" s="9"/>
      <c r="V71" s="9"/>
    </row>
    <row r="72" spans="1:22">
      <c r="A72" s="9">
        <v>3</v>
      </c>
      <c r="B72" s="30" t="s">
        <v>415</v>
      </c>
      <c r="C72" s="9">
        <v>0</v>
      </c>
      <c r="D72" s="9">
        <v>0</v>
      </c>
      <c r="E72" s="9">
        <v>4</v>
      </c>
      <c r="F72" s="9">
        <v>6</v>
      </c>
      <c r="G72" s="9">
        <v>6</v>
      </c>
      <c r="H72" s="9">
        <v>7</v>
      </c>
      <c r="I72" s="9">
        <v>7</v>
      </c>
      <c r="J72" s="9">
        <v>8</v>
      </c>
      <c r="K72" s="9">
        <v>9</v>
      </c>
      <c r="L72" s="9">
        <v>12</v>
      </c>
      <c r="M72" s="21">
        <f t="shared" si="3"/>
        <v>59</v>
      </c>
      <c r="N72" s="9"/>
      <c r="O72" s="8">
        <v>8</v>
      </c>
      <c r="P72" s="18">
        <f t="shared" si="2"/>
        <v>7.375</v>
      </c>
      <c r="Q72" s="18"/>
      <c r="S72" s="10"/>
      <c r="U72" s="9"/>
      <c r="V72" s="9"/>
    </row>
    <row r="73" spans="1:22">
      <c r="A73" s="9">
        <v>4</v>
      </c>
      <c r="B73" s="8" t="s">
        <v>353</v>
      </c>
      <c r="C73" s="9">
        <v>0</v>
      </c>
      <c r="D73" s="9">
        <v>0</v>
      </c>
      <c r="E73" s="9">
        <v>10</v>
      </c>
      <c r="F73" s="9">
        <v>6</v>
      </c>
      <c r="G73" s="9">
        <v>10</v>
      </c>
      <c r="H73" s="21">
        <v>12</v>
      </c>
      <c r="I73" s="9">
        <v>0</v>
      </c>
      <c r="J73" s="9">
        <v>0</v>
      </c>
      <c r="K73" s="9">
        <v>0</v>
      </c>
      <c r="L73" s="9">
        <v>12</v>
      </c>
      <c r="M73" s="21">
        <f t="shared" si="3"/>
        <v>50</v>
      </c>
      <c r="N73" s="9">
        <v>1</v>
      </c>
      <c r="O73" s="8">
        <v>5</v>
      </c>
      <c r="P73" s="18">
        <f t="shared" si="2"/>
        <v>10</v>
      </c>
      <c r="Q73" s="18"/>
      <c r="S73" s="10"/>
      <c r="U73" s="9"/>
      <c r="V73" s="9"/>
    </row>
    <row r="74" spans="1:22">
      <c r="A74" s="9">
        <v>5</v>
      </c>
      <c r="B74" s="8" t="s">
        <v>417</v>
      </c>
      <c r="C74" s="9">
        <v>0</v>
      </c>
      <c r="D74" s="9">
        <v>0</v>
      </c>
      <c r="E74" s="9">
        <v>0</v>
      </c>
      <c r="F74" s="9">
        <v>10</v>
      </c>
      <c r="G74" s="9">
        <v>0</v>
      </c>
      <c r="H74" s="9">
        <v>0</v>
      </c>
      <c r="I74" s="9">
        <v>0</v>
      </c>
      <c r="J74" s="21">
        <v>12</v>
      </c>
      <c r="K74" s="9">
        <v>0</v>
      </c>
      <c r="L74" s="9">
        <v>0</v>
      </c>
      <c r="M74" s="21">
        <f t="shared" si="3"/>
        <v>22</v>
      </c>
      <c r="N74" s="9">
        <v>1</v>
      </c>
      <c r="O74" s="8">
        <v>2</v>
      </c>
      <c r="P74" s="18">
        <f t="shared" si="2"/>
        <v>11</v>
      </c>
      <c r="Q74" s="18"/>
      <c r="S74" s="10"/>
      <c r="U74" s="9"/>
      <c r="V74" s="9"/>
    </row>
    <row r="75" spans="1:22">
      <c r="A75" s="9">
        <v>6</v>
      </c>
      <c r="B75" s="8" t="s">
        <v>414</v>
      </c>
      <c r="C75" s="9">
        <v>0</v>
      </c>
      <c r="D75" s="9">
        <v>0</v>
      </c>
      <c r="E75" s="9">
        <v>5</v>
      </c>
      <c r="F75" s="9">
        <v>0</v>
      </c>
      <c r="G75" s="9">
        <v>6</v>
      </c>
      <c r="H75" s="9">
        <v>8</v>
      </c>
      <c r="I75" s="9">
        <v>0</v>
      </c>
      <c r="J75" s="9">
        <v>0</v>
      </c>
      <c r="K75" s="9">
        <v>0</v>
      </c>
      <c r="L75" s="9">
        <v>0</v>
      </c>
      <c r="M75" s="21">
        <f t="shared" si="3"/>
        <v>19</v>
      </c>
      <c r="N75" s="9"/>
      <c r="O75" s="8">
        <v>3</v>
      </c>
      <c r="P75" s="18">
        <f t="shared" si="2"/>
        <v>6.333333333333333</v>
      </c>
      <c r="Q75" s="18"/>
      <c r="S75" s="10"/>
      <c r="U75" s="9"/>
      <c r="V75" s="9"/>
    </row>
    <row r="76" spans="1:22">
      <c r="A76" s="9">
        <v>7</v>
      </c>
      <c r="B76" s="8" t="s">
        <v>336</v>
      </c>
      <c r="C76" s="9">
        <v>0</v>
      </c>
      <c r="D76" s="9">
        <v>0</v>
      </c>
      <c r="E76" s="9">
        <v>0</v>
      </c>
      <c r="F76" s="9">
        <v>6</v>
      </c>
      <c r="G76" s="9">
        <v>0</v>
      </c>
      <c r="H76" s="9">
        <v>6</v>
      </c>
      <c r="I76" s="9">
        <v>5</v>
      </c>
      <c r="J76" s="9">
        <v>0</v>
      </c>
      <c r="K76" s="9">
        <v>0</v>
      </c>
      <c r="L76" s="9">
        <v>0</v>
      </c>
      <c r="M76" s="21">
        <f t="shared" si="3"/>
        <v>17</v>
      </c>
      <c r="O76" s="8">
        <v>3</v>
      </c>
      <c r="P76" s="18">
        <f t="shared" si="2"/>
        <v>5.666666666666667</v>
      </c>
      <c r="Q76" s="18"/>
      <c r="S76" s="10"/>
      <c r="U76" s="9"/>
      <c r="V76" s="9"/>
    </row>
    <row r="77" spans="1:22">
      <c r="A77" s="9">
        <v>8</v>
      </c>
      <c r="B77" s="8" t="s">
        <v>421</v>
      </c>
      <c r="C77" s="9">
        <v>0</v>
      </c>
      <c r="D77" s="9">
        <v>0</v>
      </c>
      <c r="E77" s="9">
        <v>0</v>
      </c>
      <c r="F77" s="9">
        <v>0</v>
      </c>
      <c r="G77" s="9">
        <v>3</v>
      </c>
      <c r="H77" s="9">
        <v>4</v>
      </c>
      <c r="I77" s="9">
        <v>0</v>
      </c>
      <c r="J77" s="9">
        <v>6</v>
      </c>
      <c r="K77" s="9">
        <v>0</v>
      </c>
      <c r="L77" s="9">
        <v>6</v>
      </c>
      <c r="M77" s="21">
        <f t="shared" si="3"/>
        <v>19</v>
      </c>
      <c r="O77" s="8">
        <v>4</v>
      </c>
      <c r="P77" s="76">
        <f t="shared" si="2"/>
        <v>4.75</v>
      </c>
      <c r="Q77" s="18"/>
      <c r="S77" s="10"/>
      <c r="U77" s="9"/>
      <c r="V77" s="9"/>
    </row>
    <row r="78" spans="1:22">
      <c r="A78" s="9">
        <v>9</v>
      </c>
      <c r="B78" s="8" t="s">
        <v>416</v>
      </c>
      <c r="C78" s="9">
        <v>0</v>
      </c>
      <c r="D78" s="9">
        <v>0</v>
      </c>
      <c r="E78" s="9">
        <v>0</v>
      </c>
      <c r="F78" s="21">
        <v>12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M78" s="21">
        <f t="shared" si="3"/>
        <v>12</v>
      </c>
      <c r="N78" s="9">
        <v>1</v>
      </c>
      <c r="O78" s="8">
        <v>1</v>
      </c>
      <c r="P78" s="18">
        <f t="shared" si="2"/>
        <v>12</v>
      </c>
      <c r="Q78" s="18"/>
      <c r="S78" s="10"/>
      <c r="U78" s="9"/>
      <c r="V78" s="9"/>
    </row>
    <row r="79" spans="1:22">
      <c r="A79" s="9">
        <v>10</v>
      </c>
      <c r="B79" s="8" t="s">
        <v>303</v>
      </c>
      <c r="C79" s="9">
        <v>0</v>
      </c>
      <c r="D79" s="9">
        <v>0</v>
      </c>
      <c r="E79" s="9">
        <v>0</v>
      </c>
      <c r="F79" s="9">
        <v>0</v>
      </c>
      <c r="G79" s="21">
        <v>12</v>
      </c>
      <c r="H79" s="9">
        <v>0</v>
      </c>
      <c r="I79" s="9">
        <v>0</v>
      </c>
      <c r="J79" s="9">
        <v>0</v>
      </c>
      <c r="K79" s="9">
        <v>0</v>
      </c>
      <c r="M79" s="21">
        <f t="shared" si="3"/>
        <v>12</v>
      </c>
      <c r="N79" s="9">
        <v>1</v>
      </c>
      <c r="O79" s="8">
        <v>1</v>
      </c>
      <c r="P79" s="18">
        <f t="shared" si="2"/>
        <v>12</v>
      </c>
      <c r="Q79" s="18"/>
      <c r="S79" s="10"/>
      <c r="U79" s="9"/>
      <c r="V79" s="9"/>
    </row>
    <row r="80" spans="1:22">
      <c r="A80" s="9">
        <v>11</v>
      </c>
      <c r="B80" s="8" t="s">
        <v>435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21">
        <v>12</v>
      </c>
      <c r="J80" s="9">
        <v>0</v>
      </c>
      <c r="K80" s="9">
        <v>0</v>
      </c>
      <c r="M80" s="21">
        <f t="shared" si="3"/>
        <v>12</v>
      </c>
      <c r="N80" s="9">
        <v>1</v>
      </c>
      <c r="O80" s="8">
        <v>1</v>
      </c>
      <c r="P80" s="18">
        <f t="shared" si="2"/>
        <v>12</v>
      </c>
      <c r="Q80" s="18"/>
      <c r="S80" s="10"/>
      <c r="U80" s="9"/>
      <c r="V80" s="9"/>
    </row>
    <row r="81" spans="1:22">
      <c r="A81" s="9">
        <v>12</v>
      </c>
      <c r="B81" s="8" t="s">
        <v>453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21">
        <v>12</v>
      </c>
      <c r="L81" s="21"/>
      <c r="M81" s="21">
        <f t="shared" si="3"/>
        <v>12</v>
      </c>
      <c r="N81" s="9">
        <v>1</v>
      </c>
      <c r="O81" s="8">
        <v>1</v>
      </c>
      <c r="P81" s="18">
        <f t="shared" si="2"/>
        <v>12</v>
      </c>
      <c r="Q81" s="18"/>
      <c r="S81" s="10"/>
      <c r="U81" s="9"/>
      <c r="V81" s="9"/>
    </row>
    <row r="82" spans="1:22">
      <c r="A82" s="9">
        <v>13</v>
      </c>
      <c r="B82" s="8" t="s">
        <v>30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10</v>
      </c>
      <c r="J82" s="9">
        <v>0</v>
      </c>
      <c r="K82" s="9">
        <v>0</v>
      </c>
      <c r="M82" s="21">
        <f t="shared" si="3"/>
        <v>10</v>
      </c>
      <c r="O82" s="8">
        <v>1</v>
      </c>
      <c r="P82" s="18">
        <f t="shared" si="2"/>
        <v>10</v>
      </c>
      <c r="Q82" s="18"/>
      <c r="S82" s="10"/>
      <c r="U82" s="9"/>
      <c r="V82" s="9"/>
    </row>
    <row r="83" spans="1:22">
      <c r="A83" s="9">
        <v>14</v>
      </c>
      <c r="B83" s="8" t="s">
        <v>376</v>
      </c>
      <c r="C83" s="9">
        <v>0</v>
      </c>
      <c r="D83" s="9">
        <v>0</v>
      </c>
      <c r="E83" s="9">
        <v>0</v>
      </c>
      <c r="F83" s="9">
        <v>3</v>
      </c>
      <c r="G83" s="9">
        <v>0</v>
      </c>
      <c r="H83" s="9">
        <v>0</v>
      </c>
      <c r="I83" s="9">
        <v>0</v>
      </c>
      <c r="J83" s="9">
        <v>0</v>
      </c>
      <c r="K83" s="9">
        <v>7</v>
      </c>
      <c r="M83" s="21">
        <f t="shared" si="3"/>
        <v>10</v>
      </c>
      <c r="N83" s="9"/>
      <c r="O83" s="8">
        <v>2</v>
      </c>
      <c r="P83" s="18">
        <f t="shared" si="2"/>
        <v>5</v>
      </c>
      <c r="Q83" s="18"/>
      <c r="S83" s="10"/>
      <c r="U83" s="9"/>
      <c r="V83" s="9"/>
    </row>
    <row r="84" spans="1:22">
      <c r="A84" s="9">
        <v>15</v>
      </c>
      <c r="B84" s="8" t="s">
        <v>411</v>
      </c>
      <c r="C84" s="9">
        <v>0</v>
      </c>
      <c r="D84" s="9">
        <v>0</v>
      </c>
      <c r="E84" s="9">
        <v>9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M84" s="21">
        <f t="shared" si="3"/>
        <v>9</v>
      </c>
      <c r="N84" s="9"/>
      <c r="O84" s="8">
        <v>1</v>
      </c>
      <c r="P84" s="18">
        <f t="shared" si="2"/>
        <v>9</v>
      </c>
      <c r="Q84" s="18"/>
      <c r="S84" s="10"/>
      <c r="U84" s="9"/>
      <c r="V84" s="9"/>
    </row>
    <row r="85" spans="1:22">
      <c r="A85" s="9">
        <v>16</v>
      </c>
      <c r="B85" s="8" t="s">
        <v>423</v>
      </c>
      <c r="C85" s="9">
        <v>0</v>
      </c>
      <c r="D85" s="9">
        <v>0</v>
      </c>
      <c r="E85" s="9">
        <v>0</v>
      </c>
      <c r="F85" s="9">
        <v>0</v>
      </c>
      <c r="G85" s="9">
        <v>6</v>
      </c>
      <c r="H85" s="9">
        <v>3</v>
      </c>
      <c r="I85" s="9">
        <v>0</v>
      </c>
      <c r="J85" s="9">
        <v>0</v>
      </c>
      <c r="K85" s="9">
        <v>0</v>
      </c>
      <c r="L85" s="9">
        <v>6</v>
      </c>
      <c r="M85" s="21">
        <f t="shared" si="3"/>
        <v>15</v>
      </c>
      <c r="O85" s="8">
        <v>3</v>
      </c>
      <c r="P85" s="18">
        <f t="shared" si="2"/>
        <v>5</v>
      </c>
      <c r="Q85" s="18"/>
      <c r="S85" s="10"/>
      <c r="U85" s="9"/>
      <c r="V85" s="9"/>
    </row>
    <row r="86" spans="1:22">
      <c r="A86" s="9">
        <v>17</v>
      </c>
      <c r="B86" s="8" t="s">
        <v>436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9</v>
      </c>
      <c r="J86" s="9">
        <v>0</v>
      </c>
      <c r="K86" s="9">
        <v>0</v>
      </c>
      <c r="M86" s="21">
        <f t="shared" si="3"/>
        <v>9</v>
      </c>
      <c r="O86" s="8">
        <v>1</v>
      </c>
      <c r="P86" s="76">
        <f t="shared" si="2"/>
        <v>9</v>
      </c>
      <c r="Q86" s="18"/>
      <c r="S86" s="10"/>
      <c r="U86" s="9"/>
      <c r="V86" s="9"/>
    </row>
    <row r="87" spans="1:22">
      <c r="A87" s="9">
        <v>18</v>
      </c>
      <c r="B87" s="8" t="s">
        <v>74</v>
      </c>
      <c r="C87" s="9">
        <v>0</v>
      </c>
      <c r="D87" s="9">
        <v>0</v>
      </c>
      <c r="E87" s="9">
        <v>8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M87" s="21">
        <f t="shared" si="3"/>
        <v>8</v>
      </c>
      <c r="N87" s="9"/>
      <c r="O87" s="8">
        <v>1</v>
      </c>
      <c r="P87" s="76">
        <f t="shared" si="2"/>
        <v>8</v>
      </c>
      <c r="Q87" s="18"/>
      <c r="S87" s="10"/>
      <c r="U87" s="9"/>
      <c r="V87" s="9"/>
    </row>
    <row r="88" spans="1:22">
      <c r="A88" s="9">
        <v>19</v>
      </c>
      <c r="B88" s="8" t="s">
        <v>106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8</v>
      </c>
      <c r="L88" s="21"/>
      <c r="M88" s="21">
        <f t="shared" si="3"/>
        <v>8</v>
      </c>
      <c r="N88" s="9"/>
      <c r="O88" s="8">
        <v>1</v>
      </c>
      <c r="P88" s="18">
        <f t="shared" si="2"/>
        <v>8</v>
      </c>
      <c r="Q88" s="18"/>
      <c r="S88" s="10"/>
      <c r="U88" s="9"/>
      <c r="V88" s="9"/>
    </row>
    <row r="89" spans="1:22">
      <c r="A89" s="9">
        <v>20</v>
      </c>
      <c r="B89" s="77" t="s">
        <v>448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7</v>
      </c>
      <c r="K89" s="9">
        <v>0</v>
      </c>
      <c r="L89" s="9">
        <v>6</v>
      </c>
      <c r="M89" s="21">
        <f t="shared" si="3"/>
        <v>13</v>
      </c>
      <c r="O89" s="8">
        <v>2</v>
      </c>
      <c r="P89" s="18">
        <f t="shared" si="2"/>
        <v>6.5</v>
      </c>
      <c r="Q89" s="18"/>
      <c r="S89" s="10"/>
      <c r="U89" s="9"/>
      <c r="V89" s="9"/>
    </row>
    <row r="90" spans="1:22">
      <c r="A90" s="9">
        <v>21</v>
      </c>
      <c r="B90" s="8" t="s">
        <v>413</v>
      </c>
      <c r="C90" s="9">
        <v>0</v>
      </c>
      <c r="D90" s="9">
        <v>0</v>
      </c>
      <c r="E90" s="9">
        <v>6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M90" s="21">
        <f t="shared" si="3"/>
        <v>6</v>
      </c>
      <c r="O90" s="8">
        <v>1</v>
      </c>
      <c r="P90" s="18">
        <f t="shared" si="2"/>
        <v>6</v>
      </c>
      <c r="Q90" s="18"/>
      <c r="S90" s="10"/>
      <c r="U90" s="9"/>
      <c r="V90" s="9"/>
    </row>
    <row r="91" spans="1:22">
      <c r="A91" s="9">
        <v>22</v>
      </c>
      <c r="B91" s="8" t="s">
        <v>418</v>
      </c>
      <c r="C91" s="9">
        <v>0</v>
      </c>
      <c r="D91" s="9">
        <v>0</v>
      </c>
      <c r="E91" s="9">
        <v>0</v>
      </c>
      <c r="F91" s="9">
        <v>6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M91" s="21">
        <f t="shared" si="3"/>
        <v>6</v>
      </c>
      <c r="N91" s="9"/>
      <c r="O91" s="8">
        <v>1</v>
      </c>
      <c r="P91" s="18">
        <f t="shared" si="2"/>
        <v>6</v>
      </c>
      <c r="Q91" s="18"/>
      <c r="S91" s="10"/>
      <c r="U91" s="9"/>
      <c r="V91" s="9"/>
    </row>
    <row r="92" spans="1:22">
      <c r="A92" s="9">
        <v>23</v>
      </c>
      <c r="B92" s="8" t="s">
        <v>424</v>
      </c>
      <c r="C92" s="9">
        <v>0</v>
      </c>
      <c r="D92" s="9">
        <v>0</v>
      </c>
      <c r="E92" s="9">
        <v>0</v>
      </c>
      <c r="F92" s="9">
        <v>0</v>
      </c>
      <c r="G92" s="9">
        <v>6</v>
      </c>
      <c r="H92" s="9">
        <v>0</v>
      </c>
      <c r="I92" s="9">
        <v>0</v>
      </c>
      <c r="J92" s="9">
        <v>0</v>
      </c>
      <c r="K92" s="9">
        <v>0</v>
      </c>
      <c r="M92" s="21">
        <f t="shared" si="3"/>
        <v>6</v>
      </c>
      <c r="O92" s="8">
        <v>1</v>
      </c>
      <c r="P92" s="18">
        <f t="shared" si="2"/>
        <v>6</v>
      </c>
      <c r="Q92" s="18"/>
      <c r="S92" s="10"/>
      <c r="U92" s="9"/>
      <c r="V92" s="9"/>
    </row>
    <row r="93" spans="1:22">
      <c r="A93" s="9">
        <v>24</v>
      </c>
      <c r="B93" s="8" t="s">
        <v>457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6</v>
      </c>
      <c r="L93" s="21"/>
      <c r="M93" s="21">
        <f t="shared" si="3"/>
        <v>6</v>
      </c>
      <c r="N93" s="9"/>
      <c r="O93" s="8">
        <v>1</v>
      </c>
      <c r="P93" s="18">
        <f t="shared" si="2"/>
        <v>6</v>
      </c>
      <c r="Q93" s="18"/>
      <c r="S93" s="10"/>
      <c r="U93" s="9"/>
      <c r="V93" s="9"/>
    </row>
    <row r="94" spans="1:22">
      <c r="A94" s="9">
        <v>25</v>
      </c>
      <c r="B94" s="8" t="s">
        <v>425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5</v>
      </c>
      <c r="I94" s="9">
        <v>0</v>
      </c>
      <c r="J94" s="9">
        <v>0</v>
      </c>
      <c r="K94" s="9">
        <v>0</v>
      </c>
      <c r="M94" s="21">
        <f t="shared" si="3"/>
        <v>5</v>
      </c>
      <c r="O94" s="8">
        <v>1</v>
      </c>
      <c r="P94" s="18">
        <f t="shared" si="2"/>
        <v>5</v>
      </c>
      <c r="Q94" s="18"/>
      <c r="S94" s="10"/>
      <c r="U94" s="9"/>
      <c r="V94" s="9"/>
    </row>
    <row r="95" spans="1:22">
      <c r="A95" s="9">
        <v>26</v>
      </c>
      <c r="B95" s="8" t="s">
        <v>449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5</v>
      </c>
      <c r="K95" s="9">
        <v>0</v>
      </c>
      <c r="M95" s="21">
        <f t="shared" si="3"/>
        <v>5</v>
      </c>
      <c r="O95" s="8">
        <v>1</v>
      </c>
      <c r="P95" s="18">
        <f t="shared" si="2"/>
        <v>5</v>
      </c>
      <c r="Q95" s="18"/>
      <c r="S95" s="10"/>
      <c r="U95" s="9"/>
      <c r="V95" s="9"/>
    </row>
    <row r="96" spans="1:22">
      <c r="A96" s="9">
        <v>27</v>
      </c>
      <c r="B96" s="8" t="s">
        <v>262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5</v>
      </c>
      <c r="L96" s="21"/>
      <c r="M96" s="21">
        <f t="shared" si="3"/>
        <v>5</v>
      </c>
      <c r="N96" s="9"/>
      <c r="O96" s="8">
        <v>1</v>
      </c>
      <c r="P96" s="18">
        <f t="shared" si="2"/>
        <v>5</v>
      </c>
      <c r="Q96" s="18"/>
      <c r="S96" s="10"/>
      <c r="U96" s="9"/>
      <c r="V96" s="9"/>
    </row>
    <row r="97" spans="1:22">
      <c r="A97" s="9">
        <v>28</v>
      </c>
      <c r="B97" s="8" t="s">
        <v>454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4</v>
      </c>
      <c r="L97" s="21"/>
      <c r="M97" s="21">
        <f t="shared" si="3"/>
        <v>4</v>
      </c>
      <c r="N97" s="9"/>
      <c r="O97" s="8">
        <v>1</v>
      </c>
      <c r="P97" s="18">
        <f t="shared" si="2"/>
        <v>4</v>
      </c>
      <c r="Q97" s="18"/>
      <c r="S97" s="10"/>
      <c r="U97" s="9"/>
      <c r="V97" s="9"/>
    </row>
    <row r="98" spans="1:22">
      <c r="A98" s="9">
        <v>29</v>
      </c>
      <c r="B98" s="8" t="s">
        <v>419</v>
      </c>
      <c r="C98" s="9">
        <v>0</v>
      </c>
      <c r="D98" s="9">
        <v>0</v>
      </c>
      <c r="E98" s="9">
        <v>0</v>
      </c>
      <c r="F98" s="9">
        <v>3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M98" s="21">
        <f t="shared" si="3"/>
        <v>3</v>
      </c>
      <c r="N98" s="9"/>
      <c r="O98" s="8">
        <v>1</v>
      </c>
      <c r="P98" s="18">
        <f t="shared" si="2"/>
        <v>3</v>
      </c>
      <c r="Q98" s="18"/>
      <c r="S98" s="10"/>
      <c r="U98" s="9"/>
      <c r="V98" s="9"/>
    </row>
    <row r="99" spans="1:22">
      <c r="A99" s="9">
        <v>30</v>
      </c>
      <c r="B99" s="8" t="s">
        <v>33</v>
      </c>
      <c r="C99" s="9">
        <v>0</v>
      </c>
      <c r="D99" s="9">
        <v>0</v>
      </c>
      <c r="E99" s="9">
        <v>0</v>
      </c>
      <c r="F99" s="9">
        <v>3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M99" s="21">
        <f t="shared" si="3"/>
        <v>3</v>
      </c>
      <c r="O99" s="8">
        <v>1</v>
      </c>
      <c r="P99" s="76">
        <f t="shared" si="2"/>
        <v>3</v>
      </c>
      <c r="Q99" s="18"/>
      <c r="S99" s="10"/>
      <c r="U99" s="9"/>
      <c r="V99" s="9"/>
    </row>
    <row r="100" spans="1:22">
      <c r="A100" s="9">
        <v>31</v>
      </c>
      <c r="B100" s="8" t="s">
        <v>420</v>
      </c>
      <c r="C100" s="9">
        <v>0</v>
      </c>
      <c r="D100" s="9">
        <v>0</v>
      </c>
      <c r="E100" s="9">
        <v>0</v>
      </c>
      <c r="F100" s="9">
        <v>3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M100" s="21">
        <f t="shared" si="3"/>
        <v>3</v>
      </c>
      <c r="O100" s="8">
        <v>1</v>
      </c>
      <c r="P100" s="18">
        <f t="shared" si="2"/>
        <v>3</v>
      </c>
      <c r="Q100" s="18"/>
      <c r="S100" s="10"/>
      <c r="U100" s="9"/>
      <c r="V100" s="9"/>
    </row>
    <row r="101" spans="1:22">
      <c r="A101" s="9">
        <v>32</v>
      </c>
      <c r="B101" s="8" t="s">
        <v>422</v>
      </c>
      <c r="C101" s="9">
        <v>0</v>
      </c>
      <c r="D101" s="9">
        <v>0</v>
      </c>
      <c r="E101" s="9">
        <v>0</v>
      </c>
      <c r="F101" s="9">
        <v>0</v>
      </c>
      <c r="G101" s="9">
        <v>3</v>
      </c>
      <c r="H101" s="9">
        <v>0</v>
      </c>
      <c r="I101" s="9">
        <v>0</v>
      </c>
      <c r="J101" s="9">
        <v>0</v>
      </c>
      <c r="K101" s="9">
        <v>0</v>
      </c>
      <c r="M101" s="21">
        <f t="shared" si="3"/>
        <v>3</v>
      </c>
      <c r="O101" s="8">
        <v>1</v>
      </c>
      <c r="P101" s="18">
        <f t="shared" si="2"/>
        <v>3</v>
      </c>
      <c r="Q101" s="18"/>
      <c r="S101" s="10"/>
      <c r="U101" s="9"/>
      <c r="V101" s="9"/>
    </row>
    <row r="102" spans="1:22">
      <c r="A102" s="9">
        <v>33</v>
      </c>
      <c r="B102" s="8" t="s">
        <v>188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3</v>
      </c>
      <c r="I102" s="9">
        <v>0</v>
      </c>
      <c r="J102" s="9">
        <v>0</v>
      </c>
      <c r="K102" s="9">
        <v>0</v>
      </c>
      <c r="M102" s="21">
        <f t="shared" si="3"/>
        <v>3</v>
      </c>
      <c r="O102" s="8">
        <v>1</v>
      </c>
      <c r="P102" s="18">
        <f t="shared" si="2"/>
        <v>3</v>
      </c>
      <c r="Q102" s="18"/>
      <c r="S102" s="10"/>
      <c r="U102" s="9"/>
      <c r="V102" s="9"/>
    </row>
    <row r="103" spans="1:22">
      <c r="A103" s="9">
        <v>34</v>
      </c>
      <c r="B103" s="8" t="s">
        <v>455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3</v>
      </c>
      <c r="L103" s="21"/>
      <c r="M103" s="21">
        <f t="shared" si="3"/>
        <v>3</v>
      </c>
      <c r="N103" s="9"/>
      <c r="O103" s="8">
        <v>1</v>
      </c>
      <c r="P103" s="18">
        <f t="shared" si="2"/>
        <v>3</v>
      </c>
      <c r="Q103" s="18"/>
      <c r="S103" s="10"/>
      <c r="U103" s="9"/>
      <c r="V103" s="9"/>
    </row>
    <row r="104" spans="1:22">
      <c r="A104" s="9">
        <v>35</v>
      </c>
      <c r="B104" s="8" t="s">
        <v>456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3</v>
      </c>
      <c r="L104" s="21"/>
      <c r="M104" s="21">
        <f t="shared" si="3"/>
        <v>3</v>
      </c>
      <c r="N104" s="9"/>
      <c r="O104" s="8">
        <v>1</v>
      </c>
      <c r="P104" s="76">
        <f t="shared" si="2"/>
        <v>3</v>
      </c>
      <c r="Q104" s="18"/>
      <c r="S104" s="10"/>
      <c r="U104" s="9"/>
      <c r="V104" s="9"/>
    </row>
    <row r="105" spans="1:22">
      <c r="A105" s="9">
        <v>36</v>
      </c>
      <c r="B105" s="8" t="s">
        <v>12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1">
        <v>24</v>
      </c>
      <c r="M105" s="21">
        <f t="shared" si="3"/>
        <v>24</v>
      </c>
      <c r="N105" s="9">
        <v>1</v>
      </c>
      <c r="O105" s="8">
        <v>1</v>
      </c>
      <c r="P105" s="18">
        <f t="shared" si="2"/>
        <v>24</v>
      </c>
      <c r="Q105" s="18"/>
      <c r="S105" s="10"/>
      <c r="U105" s="9"/>
      <c r="V105" s="9"/>
    </row>
    <row r="106" spans="1:22">
      <c r="A106" s="9">
        <v>37</v>
      </c>
      <c r="B106" s="8" t="s">
        <v>401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20</v>
      </c>
      <c r="M106" s="21">
        <f t="shared" si="3"/>
        <v>20</v>
      </c>
      <c r="N106" s="9"/>
      <c r="O106" s="8">
        <v>1</v>
      </c>
      <c r="P106" s="18">
        <f t="shared" si="2"/>
        <v>20</v>
      </c>
      <c r="Q106" s="18"/>
      <c r="S106" s="10"/>
      <c r="U106" s="9"/>
      <c r="V106" s="9"/>
    </row>
    <row r="107" spans="1:22">
      <c r="A107" s="9">
        <v>38</v>
      </c>
      <c r="B107" s="8" t="s">
        <v>209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18</v>
      </c>
      <c r="M107" s="21">
        <f t="shared" si="3"/>
        <v>18</v>
      </c>
      <c r="N107" s="9"/>
      <c r="O107" s="8">
        <v>1</v>
      </c>
      <c r="P107" s="18">
        <f t="shared" si="2"/>
        <v>18</v>
      </c>
      <c r="Q107" s="18"/>
      <c r="S107" s="10"/>
      <c r="U107" s="9"/>
      <c r="V107" s="9"/>
    </row>
    <row r="108" spans="1:22">
      <c r="A108" s="9">
        <v>39</v>
      </c>
      <c r="B108" s="8" t="s">
        <v>47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12</v>
      </c>
      <c r="M108" s="21">
        <f t="shared" si="3"/>
        <v>12</v>
      </c>
      <c r="N108" s="9"/>
      <c r="O108" s="8">
        <v>1</v>
      </c>
      <c r="P108" s="18">
        <f t="shared" si="2"/>
        <v>12</v>
      </c>
      <c r="Q108" s="18"/>
      <c r="S108" s="10"/>
      <c r="U108" s="9"/>
      <c r="V108" s="9"/>
    </row>
    <row r="109" spans="1:22">
      <c r="A109" s="9">
        <v>40</v>
      </c>
      <c r="B109" s="8" t="s">
        <v>471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6</v>
      </c>
      <c r="M109" s="21">
        <f t="shared" si="3"/>
        <v>6</v>
      </c>
      <c r="N109" s="9"/>
      <c r="O109" s="8">
        <v>1</v>
      </c>
      <c r="P109" s="76">
        <f t="shared" si="2"/>
        <v>6</v>
      </c>
      <c r="Q109" s="18"/>
      <c r="S109" s="10"/>
      <c r="U109" s="9"/>
      <c r="V109" s="9"/>
    </row>
    <row r="110" spans="1:22">
      <c r="A110" s="9">
        <v>41</v>
      </c>
      <c r="B110" s="8" t="s">
        <v>358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6</v>
      </c>
      <c r="M110" s="21">
        <f t="shared" si="3"/>
        <v>6</v>
      </c>
      <c r="N110" s="9"/>
      <c r="O110" s="8">
        <v>1</v>
      </c>
      <c r="P110" s="18">
        <f t="shared" si="2"/>
        <v>6</v>
      </c>
      <c r="Q110" s="18"/>
      <c r="S110" s="10"/>
      <c r="U110" s="9"/>
      <c r="V110" s="9"/>
    </row>
    <row r="111" spans="1:22">
      <c r="A111" s="9">
        <v>42</v>
      </c>
      <c r="B111" s="8" t="s">
        <v>472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6</v>
      </c>
      <c r="M111" s="21">
        <f t="shared" si="3"/>
        <v>6</v>
      </c>
      <c r="N111" s="9"/>
      <c r="O111" s="8">
        <v>1</v>
      </c>
      <c r="P111" s="18">
        <f t="shared" si="2"/>
        <v>6</v>
      </c>
      <c r="Q111" s="18"/>
      <c r="S111" s="10"/>
      <c r="U111" s="9"/>
      <c r="V111" s="9"/>
    </row>
    <row r="112" spans="1:22">
      <c r="A112" s="9">
        <v>43</v>
      </c>
      <c r="B112" s="8" t="s">
        <v>332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6</v>
      </c>
      <c r="M112" s="21">
        <f t="shared" si="3"/>
        <v>6</v>
      </c>
      <c r="N112" s="9"/>
      <c r="O112" s="8">
        <v>1</v>
      </c>
      <c r="P112" s="18">
        <f t="shared" si="2"/>
        <v>6</v>
      </c>
      <c r="Q112" s="18"/>
      <c r="S112" s="10"/>
      <c r="U112" s="9"/>
      <c r="V112" s="9"/>
    </row>
    <row r="113" spans="1:22">
      <c r="A113" s="9">
        <v>44</v>
      </c>
      <c r="B113" s="8" t="s">
        <v>473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6</v>
      </c>
      <c r="M113" s="21">
        <f t="shared" si="3"/>
        <v>6</v>
      </c>
      <c r="N113" s="9"/>
      <c r="O113" s="8">
        <v>1</v>
      </c>
      <c r="P113" s="18">
        <f t="shared" si="2"/>
        <v>6</v>
      </c>
      <c r="Q113" s="18"/>
      <c r="S113" s="10"/>
      <c r="U113" s="9"/>
      <c r="V113" s="9"/>
    </row>
    <row r="114" spans="1:22">
      <c r="A114" s="9"/>
      <c r="C114" s="9"/>
      <c r="D114" s="9"/>
      <c r="E114" s="9"/>
      <c r="F114" s="9"/>
      <c r="H114" s="9"/>
      <c r="J114" s="9"/>
      <c r="M114" s="21"/>
      <c r="N114" s="9"/>
      <c r="P114" s="18"/>
      <c r="Q114" s="18"/>
      <c r="S114" s="10"/>
      <c r="U114" s="9"/>
      <c r="V114" s="9"/>
    </row>
    <row r="115" spans="1:22">
      <c r="A115" s="9"/>
      <c r="C115" s="9"/>
      <c r="D115" s="9"/>
      <c r="E115" s="9"/>
      <c r="F115" s="9"/>
      <c r="H115" s="9"/>
      <c r="J115" s="9"/>
      <c r="L115" s="21"/>
      <c r="M115" s="21"/>
      <c r="N115" s="9"/>
      <c r="P115" s="76">
        <f>SUM(O70:O113)</f>
        <v>81</v>
      </c>
      <c r="Q115" s="18"/>
      <c r="S115" s="10"/>
      <c r="U115" s="9"/>
      <c r="V115" s="9"/>
    </row>
    <row r="116" spans="1:22">
      <c r="A116" s="9"/>
      <c r="C116" s="9"/>
      <c r="D116" s="9"/>
      <c r="E116" s="9"/>
      <c r="F116" s="9"/>
      <c r="H116" s="9"/>
      <c r="J116" s="9"/>
      <c r="L116" s="21"/>
      <c r="M116" s="21"/>
      <c r="N116" s="9"/>
      <c r="P116" s="76"/>
      <c r="Q116" s="18"/>
      <c r="S116" s="10"/>
      <c r="U116" s="9"/>
      <c r="V116" s="9"/>
    </row>
    <row r="117" spans="1:22">
      <c r="A117" s="9"/>
      <c r="C117" s="9"/>
      <c r="D117" s="9"/>
      <c r="E117" s="9"/>
      <c r="F117" s="9"/>
      <c r="H117" s="9"/>
      <c r="J117" s="9"/>
      <c r="L117" s="21"/>
      <c r="M117" s="21"/>
      <c r="N117" s="9"/>
      <c r="P117" s="76"/>
      <c r="Q117" s="18"/>
      <c r="S117" s="10"/>
      <c r="U117" s="9"/>
      <c r="V117" s="9"/>
    </row>
    <row r="128" spans="1:22" ht="11.25" customHeight="1">
      <c r="F128" s="72"/>
      <c r="G128" s="72"/>
      <c r="H128" s="72"/>
      <c r="I128" s="73"/>
      <c r="J128" s="72"/>
      <c r="K128" s="72"/>
      <c r="L128" s="72"/>
    </row>
    <row r="129" spans="1:16" ht="11.25" customHeight="1">
      <c r="F129" s="72"/>
      <c r="G129" s="72"/>
      <c r="H129" s="72"/>
      <c r="I129" s="73"/>
      <c r="J129" s="72"/>
      <c r="K129" s="72"/>
      <c r="L129" s="72"/>
    </row>
    <row r="130" spans="1:16" ht="11.25" customHeight="1">
      <c r="F130" s="72"/>
      <c r="G130" s="72"/>
      <c r="H130" s="72"/>
      <c r="I130" s="73"/>
      <c r="J130" s="72"/>
      <c r="K130" s="72"/>
      <c r="L130" s="72"/>
    </row>
    <row r="131" spans="1:16">
      <c r="B131" s="74" t="s">
        <v>384</v>
      </c>
      <c r="C131" s="74"/>
      <c r="D131" s="74"/>
      <c r="E131" s="74"/>
      <c r="F131" s="74"/>
      <c r="G131" s="74"/>
      <c r="H131" s="74"/>
      <c r="I131" s="75"/>
      <c r="J131" s="74"/>
      <c r="K131" s="74"/>
      <c r="L131" s="74"/>
      <c r="M131" s="74"/>
      <c r="N131" s="74"/>
      <c r="O131" s="30"/>
    </row>
    <row r="132" spans="1:16">
      <c r="B132" s="30" t="s">
        <v>0</v>
      </c>
      <c r="C132" s="9" t="s">
        <v>363</v>
      </c>
      <c r="D132" s="9" t="s">
        <v>364</v>
      </c>
      <c r="E132" s="9" t="s">
        <v>365</v>
      </c>
      <c r="F132" s="9" t="s">
        <v>366</v>
      </c>
      <c r="G132" s="9" t="s">
        <v>367</v>
      </c>
      <c r="H132" s="9" t="s">
        <v>368</v>
      </c>
      <c r="I132" s="9" t="s">
        <v>369</v>
      </c>
      <c r="J132" s="9" t="s">
        <v>447</v>
      </c>
      <c r="K132" s="9" t="s">
        <v>371</v>
      </c>
      <c r="L132" s="9" t="s">
        <v>372</v>
      </c>
      <c r="M132" s="21" t="s">
        <v>1</v>
      </c>
      <c r="N132" s="9" t="s">
        <v>3</v>
      </c>
      <c r="O132" s="9" t="s">
        <v>2</v>
      </c>
      <c r="P132" s="31" t="s">
        <v>4</v>
      </c>
    </row>
    <row r="133" spans="1:16">
      <c r="A133" s="9">
        <v>1</v>
      </c>
      <c r="B133" s="30" t="s">
        <v>98</v>
      </c>
      <c r="C133" s="9">
        <v>0</v>
      </c>
      <c r="D133" s="21">
        <v>24</v>
      </c>
      <c r="E133" s="9">
        <v>0</v>
      </c>
      <c r="F133" s="9">
        <v>10</v>
      </c>
      <c r="G133" s="9">
        <v>10</v>
      </c>
      <c r="H133" s="9">
        <v>10</v>
      </c>
      <c r="I133" s="9">
        <v>0</v>
      </c>
      <c r="J133" s="9">
        <v>10</v>
      </c>
      <c r="K133" s="21">
        <v>12</v>
      </c>
      <c r="L133" s="21">
        <v>24</v>
      </c>
      <c r="M133" s="21">
        <f t="shared" ref="M133:M178" si="4">SUM(C133:L133)</f>
        <v>100</v>
      </c>
      <c r="N133" s="9">
        <v>3</v>
      </c>
      <c r="O133" s="8">
        <v>7</v>
      </c>
      <c r="P133" s="18">
        <f t="shared" ref="P133:P178" si="5">M133/O133</f>
        <v>14.285714285714286</v>
      </c>
    </row>
    <row r="134" spans="1:16">
      <c r="A134" s="9">
        <v>2</v>
      </c>
      <c r="B134" s="30" t="s">
        <v>147</v>
      </c>
      <c r="C134" s="9">
        <v>0</v>
      </c>
      <c r="D134" s="21">
        <v>24</v>
      </c>
      <c r="E134" s="9">
        <v>0</v>
      </c>
      <c r="F134" s="9">
        <v>10</v>
      </c>
      <c r="G134" s="9">
        <v>10</v>
      </c>
      <c r="H134" s="9">
        <v>10</v>
      </c>
      <c r="I134" s="21">
        <v>12</v>
      </c>
      <c r="J134" s="9">
        <v>0</v>
      </c>
      <c r="K134" s="21">
        <v>12</v>
      </c>
      <c r="L134" s="9">
        <v>0</v>
      </c>
      <c r="M134" s="21">
        <f t="shared" si="4"/>
        <v>78</v>
      </c>
      <c r="N134" s="9">
        <v>3</v>
      </c>
      <c r="O134" s="8">
        <v>6</v>
      </c>
      <c r="P134" s="18">
        <f t="shared" si="5"/>
        <v>13</v>
      </c>
    </row>
    <row r="135" spans="1:16">
      <c r="A135" s="9">
        <v>3</v>
      </c>
      <c r="B135" s="30" t="s">
        <v>146</v>
      </c>
      <c r="C135" s="9">
        <v>0</v>
      </c>
      <c r="D135" s="9">
        <v>20</v>
      </c>
      <c r="E135" s="9">
        <v>0</v>
      </c>
      <c r="F135" s="9">
        <v>7</v>
      </c>
      <c r="G135" s="21">
        <v>12</v>
      </c>
      <c r="H135" s="9">
        <v>0</v>
      </c>
      <c r="I135" s="9">
        <v>0</v>
      </c>
      <c r="J135" s="21">
        <v>12</v>
      </c>
      <c r="K135" s="9">
        <v>0</v>
      </c>
      <c r="L135" s="21">
        <v>24</v>
      </c>
      <c r="M135" s="21">
        <f t="shared" si="4"/>
        <v>75</v>
      </c>
      <c r="N135" s="9">
        <v>3</v>
      </c>
      <c r="O135" s="8">
        <v>5</v>
      </c>
      <c r="P135" s="18">
        <f t="shared" si="5"/>
        <v>15</v>
      </c>
    </row>
    <row r="136" spans="1:16">
      <c r="A136" s="9">
        <v>4</v>
      </c>
      <c r="B136" s="8" t="s">
        <v>223</v>
      </c>
      <c r="C136" s="9">
        <v>0</v>
      </c>
      <c r="D136" s="9">
        <v>18</v>
      </c>
      <c r="E136" s="9">
        <v>0</v>
      </c>
      <c r="F136" s="9">
        <v>2</v>
      </c>
      <c r="G136" s="9">
        <v>0</v>
      </c>
      <c r="H136" s="9">
        <v>7</v>
      </c>
      <c r="I136" s="9">
        <v>7</v>
      </c>
      <c r="J136" s="9">
        <v>8</v>
      </c>
      <c r="K136" s="9">
        <v>9</v>
      </c>
      <c r="L136" s="9">
        <v>12</v>
      </c>
      <c r="M136" s="21">
        <f t="shared" si="4"/>
        <v>63</v>
      </c>
      <c r="N136" s="9"/>
      <c r="O136" s="8">
        <v>7</v>
      </c>
      <c r="P136" s="18">
        <f t="shared" si="5"/>
        <v>9</v>
      </c>
    </row>
    <row r="137" spans="1:16">
      <c r="A137" s="9">
        <v>5</v>
      </c>
      <c r="B137" s="8" t="s">
        <v>398</v>
      </c>
      <c r="C137" s="9">
        <v>0</v>
      </c>
      <c r="D137" s="9">
        <v>0</v>
      </c>
      <c r="E137" s="9">
        <v>0</v>
      </c>
      <c r="F137" s="9">
        <v>3</v>
      </c>
      <c r="G137" s="9">
        <v>9</v>
      </c>
      <c r="H137" s="9">
        <v>8</v>
      </c>
      <c r="I137" s="9">
        <v>8</v>
      </c>
      <c r="J137" s="9">
        <v>0</v>
      </c>
      <c r="K137" s="9">
        <v>10</v>
      </c>
      <c r="L137" s="9">
        <v>20</v>
      </c>
      <c r="M137" s="21">
        <f t="shared" si="4"/>
        <v>58</v>
      </c>
      <c r="N137" s="9"/>
      <c r="O137" s="8">
        <v>6</v>
      </c>
      <c r="P137" s="18">
        <f t="shared" si="5"/>
        <v>9.6666666666666661</v>
      </c>
    </row>
    <row r="138" spans="1:16">
      <c r="A138" s="9">
        <v>6</v>
      </c>
      <c r="B138" s="8" t="s">
        <v>341</v>
      </c>
      <c r="C138" s="9">
        <v>0</v>
      </c>
      <c r="D138" s="9">
        <v>0</v>
      </c>
      <c r="E138" s="9">
        <v>9</v>
      </c>
      <c r="F138" s="9">
        <v>0</v>
      </c>
      <c r="G138" s="9">
        <v>0</v>
      </c>
      <c r="H138" s="9">
        <v>0</v>
      </c>
      <c r="I138" s="9">
        <v>10</v>
      </c>
      <c r="J138" s="9">
        <v>9</v>
      </c>
      <c r="K138" s="9">
        <v>0</v>
      </c>
      <c r="L138" s="9">
        <v>12</v>
      </c>
      <c r="M138" s="21">
        <f t="shared" si="4"/>
        <v>40</v>
      </c>
      <c r="N138" s="9"/>
      <c r="O138" s="8">
        <v>4</v>
      </c>
      <c r="P138" s="18">
        <f t="shared" si="5"/>
        <v>10</v>
      </c>
    </row>
    <row r="139" spans="1:16">
      <c r="A139" s="9">
        <v>7</v>
      </c>
      <c r="B139" s="8" t="s">
        <v>404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5</v>
      </c>
      <c r="I139" s="9">
        <v>6</v>
      </c>
      <c r="J139" s="9">
        <v>8</v>
      </c>
      <c r="K139" s="9">
        <v>9</v>
      </c>
      <c r="L139" s="9">
        <v>12</v>
      </c>
      <c r="M139" s="21">
        <f t="shared" si="4"/>
        <v>40</v>
      </c>
      <c r="N139" s="9"/>
      <c r="O139" s="8">
        <v>5</v>
      </c>
      <c r="P139" s="18">
        <f t="shared" si="5"/>
        <v>8</v>
      </c>
    </row>
    <row r="140" spans="1:16">
      <c r="A140" s="9">
        <v>8</v>
      </c>
      <c r="B140" s="8" t="s">
        <v>170</v>
      </c>
      <c r="C140" s="9">
        <v>0</v>
      </c>
      <c r="D140" s="9">
        <v>18</v>
      </c>
      <c r="E140" s="9">
        <v>0</v>
      </c>
      <c r="F140" s="9">
        <v>0</v>
      </c>
      <c r="G140" s="9">
        <v>0</v>
      </c>
      <c r="H140" s="9">
        <v>9</v>
      </c>
      <c r="I140" s="9">
        <v>7</v>
      </c>
      <c r="J140" s="9">
        <v>0</v>
      </c>
      <c r="K140" s="9">
        <v>0</v>
      </c>
      <c r="L140" s="9">
        <v>0</v>
      </c>
      <c r="M140" s="21">
        <f t="shared" si="4"/>
        <v>34</v>
      </c>
      <c r="N140" s="9"/>
      <c r="O140" s="8">
        <v>3</v>
      </c>
      <c r="P140" s="18">
        <f t="shared" si="5"/>
        <v>11.333333333333334</v>
      </c>
    </row>
    <row r="141" spans="1:16">
      <c r="A141" s="9">
        <v>9</v>
      </c>
      <c r="B141" s="8" t="s">
        <v>340</v>
      </c>
      <c r="C141" s="9">
        <v>0</v>
      </c>
      <c r="D141" s="9">
        <v>0</v>
      </c>
      <c r="E141" s="9">
        <v>9</v>
      </c>
      <c r="F141" s="9">
        <v>0</v>
      </c>
      <c r="G141" s="9">
        <v>0</v>
      </c>
      <c r="H141" s="9">
        <v>5</v>
      </c>
      <c r="I141" s="9">
        <v>10</v>
      </c>
      <c r="J141" s="9">
        <v>9</v>
      </c>
      <c r="K141" s="9">
        <v>0</v>
      </c>
      <c r="L141" s="9">
        <v>0</v>
      </c>
      <c r="M141" s="21">
        <f t="shared" si="4"/>
        <v>33</v>
      </c>
      <c r="N141" s="9"/>
      <c r="O141" s="8">
        <v>4</v>
      </c>
      <c r="P141" s="18">
        <f t="shared" si="5"/>
        <v>8.25</v>
      </c>
    </row>
    <row r="142" spans="1:16">
      <c r="A142" s="9">
        <v>10</v>
      </c>
      <c r="B142" s="77" t="s">
        <v>187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9</v>
      </c>
      <c r="I142" s="9">
        <v>9</v>
      </c>
      <c r="J142" s="9">
        <v>0</v>
      </c>
      <c r="K142" s="9">
        <v>0</v>
      </c>
      <c r="L142" s="9">
        <v>12</v>
      </c>
      <c r="M142" s="21">
        <f t="shared" si="4"/>
        <v>30</v>
      </c>
      <c r="N142" s="9"/>
      <c r="O142" s="8">
        <v>3</v>
      </c>
      <c r="P142" s="18">
        <f t="shared" si="5"/>
        <v>10</v>
      </c>
    </row>
    <row r="143" spans="1:16">
      <c r="A143" s="9">
        <v>11</v>
      </c>
      <c r="B143" s="8" t="s">
        <v>393</v>
      </c>
      <c r="C143" s="9">
        <v>0</v>
      </c>
      <c r="D143" s="9">
        <v>0</v>
      </c>
      <c r="E143" s="9">
        <v>0</v>
      </c>
      <c r="F143" s="9">
        <v>9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20</v>
      </c>
      <c r="M143" s="21">
        <f t="shared" si="4"/>
        <v>29</v>
      </c>
      <c r="N143" s="9"/>
      <c r="O143" s="8">
        <v>2</v>
      </c>
      <c r="P143" s="18">
        <f t="shared" si="5"/>
        <v>14.5</v>
      </c>
    </row>
    <row r="144" spans="1:16">
      <c r="A144" s="9">
        <v>12</v>
      </c>
      <c r="B144" s="8" t="s">
        <v>379</v>
      </c>
      <c r="C144" s="9">
        <v>0</v>
      </c>
      <c r="D144" s="9">
        <v>0</v>
      </c>
      <c r="E144" s="21">
        <v>12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16</v>
      </c>
      <c r="M144" s="21">
        <f t="shared" si="4"/>
        <v>28</v>
      </c>
      <c r="N144" s="9">
        <v>1</v>
      </c>
      <c r="O144" s="8">
        <v>2</v>
      </c>
      <c r="P144" s="18">
        <f t="shared" si="5"/>
        <v>14</v>
      </c>
    </row>
    <row r="145" spans="1:16">
      <c r="A145" s="9">
        <v>13</v>
      </c>
      <c r="B145" s="8" t="s">
        <v>373</v>
      </c>
      <c r="C145" s="9">
        <v>0</v>
      </c>
      <c r="D145" s="9">
        <v>20</v>
      </c>
      <c r="E145" s="9">
        <v>0</v>
      </c>
      <c r="F145" s="9">
        <v>7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21">
        <f t="shared" si="4"/>
        <v>27</v>
      </c>
      <c r="N145" s="9"/>
      <c r="O145" s="8">
        <v>2</v>
      </c>
      <c r="P145" s="18">
        <f t="shared" si="5"/>
        <v>13.5</v>
      </c>
    </row>
    <row r="146" spans="1:16">
      <c r="A146" s="9">
        <v>14</v>
      </c>
      <c r="B146" s="8" t="s">
        <v>394</v>
      </c>
      <c r="C146" s="9">
        <v>0</v>
      </c>
      <c r="D146" s="9">
        <v>0</v>
      </c>
      <c r="E146" s="9">
        <v>0</v>
      </c>
      <c r="F146" s="9">
        <v>8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18</v>
      </c>
      <c r="M146" s="21">
        <f t="shared" si="4"/>
        <v>26</v>
      </c>
      <c r="N146" s="9"/>
      <c r="O146" s="8">
        <v>2</v>
      </c>
      <c r="P146" s="18">
        <f t="shared" si="5"/>
        <v>13</v>
      </c>
    </row>
    <row r="147" spans="1:16">
      <c r="A147" s="9">
        <v>15</v>
      </c>
      <c r="B147" s="8" t="s">
        <v>391</v>
      </c>
      <c r="C147" s="9">
        <v>0</v>
      </c>
      <c r="D147" s="9">
        <v>0</v>
      </c>
      <c r="E147" s="9">
        <v>0</v>
      </c>
      <c r="F147" s="21">
        <v>12</v>
      </c>
      <c r="G147" s="21">
        <v>12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21">
        <f t="shared" si="4"/>
        <v>24</v>
      </c>
      <c r="N147" s="9">
        <v>2</v>
      </c>
      <c r="O147" s="8">
        <v>2</v>
      </c>
      <c r="P147" s="18">
        <f t="shared" si="5"/>
        <v>12</v>
      </c>
    </row>
    <row r="148" spans="1:16">
      <c r="A148" s="9">
        <v>16</v>
      </c>
      <c r="B148" s="8" t="s">
        <v>312</v>
      </c>
      <c r="C148" s="9">
        <v>0</v>
      </c>
      <c r="D148" s="9">
        <v>0</v>
      </c>
      <c r="E148" s="9">
        <v>10</v>
      </c>
      <c r="F148" s="9">
        <v>5</v>
      </c>
      <c r="G148" s="9">
        <v>8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21">
        <f t="shared" si="4"/>
        <v>23</v>
      </c>
      <c r="N148" s="9"/>
      <c r="O148" s="8">
        <v>3</v>
      </c>
      <c r="P148" s="18">
        <f t="shared" si="5"/>
        <v>7.666666666666667</v>
      </c>
    </row>
    <row r="149" spans="1:16">
      <c r="A149" s="9">
        <v>17</v>
      </c>
      <c r="B149" s="8" t="s">
        <v>310</v>
      </c>
      <c r="C149" s="9">
        <v>0</v>
      </c>
      <c r="D149" s="9">
        <v>0</v>
      </c>
      <c r="E149" s="9">
        <v>10</v>
      </c>
      <c r="F149" s="9">
        <v>5</v>
      </c>
      <c r="G149" s="9">
        <v>8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21">
        <f t="shared" si="4"/>
        <v>23</v>
      </c>
      <c r="N149" s="9"/>
      <c r="O149" s="8">
        <v>3</v>
      </c>
      <c r="P149" s="18">
        <f t="shared" si="5"/>
        <v>7.666666666666667</v>
      </c>
    </row>
    <row r="150" spans="1:16">
      <c r="A150" s="9">
        <v>18</v>
      </c>
      <c r="B150" s="8" t="s">
        <v>228</v>
      </c>
      <c r="C150" s="9">
        <v>0</v>
      </c>
      <c r="D150" s="9">
        <v>0</v>
      </c>
      <c r="E150" s="9">
        <v>0</v>
      </c>
      <c r="F150" s="9">
        <v>9</v>
      </c>
      <c r="G150" s="9">
        <v>0</v>
      </c>
      <c r="H150" s="21">
        <v>12</v>
      </c>
      <c r="I150" s="9">
        <v>0</v>
      </c>
      <c r="J150" s="9">
        <v>0</v>
      </c>
      <c r="K150" s="9">
        <v>0</v>
      </c>
      <c r="L150" s="9">
        <v>0</v>
      </c>
      <c r="M150" s="21">
        <f t="shared" si="4"/>
        <v>21</v>
      </c>
      <c r="N150" s="9">
        <v>1</v>
      </c>
      <c r="O150" s="8">
        <v>2</v>
      </c>
      <c r="P150" s="18">
        <f t="shared" si="5"/>
        <v>10.5</v>
      </c>
    </row>
    <row r="151" spans="1:16">
      <c r="A151" s="9">
        <v>19</v>
      </c>
      <c r="B151" s="8" t="s">
        <v>266</v>
      </c>
      <c r="C151" s="9">
        <v>0</v>
      </c>
      <c r="D151" s="9">
        <v>0</v>
      </c>
      <c r="E151" s="9">
        <v>0</v>
      </c>
      <c r="F151" s="9">
        <v>1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18</v>
      </c>
      <c r="M151" s="21">
        <f t="shared" si="4"/>
        <v>19</v>
      </c>
      <c r="N151" s="9"/>
      <c r="O151" s="8">
        <v>2</v>
      </c>
      <c r="P151" s="18">
        <f t="shared" si="5"/>
        <v>9.5</v>
      </c>
    </row>
    <row r="152" spans="1:16">
      <c r="A152" s="9">
        <v>20</v>
      </c>
      <c r="B152" s="77" t="s">
        <v>465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16</v>
      </c>
      <c r="M152" s="21">
        <f t="shared" si="4"/>
        <v>16</v>
      </c>
      <c r="N152" s="9"/>
      <c r="O152" s="8">
        <v>1</v>
      </c>
      <c r="P152" s="18">
        <f t="shared" si="5"/>
        <v>16</v>
      </c>
    </row>
    <row r="153" spans="1:16">
      <c r="A153" s="9">
        <v>21</v>
      </c>
      <c r="B153" s="8" t="s">
        <v>320</v>
      </c>
      <c r="C153" s="9">
        <v>0</v>
      </c>
      <c r="D153" s="9">
        <v>0</v>
      </c>
      <c r="E153" s="9">
        <v>0</v>
      </c>
      <c r="F153" s="9">
        <v>4</v>
      </c>
      <c r="G153" s="9">
        <v>9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21">
        <f t="shared" si="4"/>
        <v>13</v>
      </c>
      <c r="N153" s="9"/>
      <c r="O153" s="8">
        <v>2</v>
      </c>
      <c r="P153" s="18">
        <f t="shared" si="5"/>
        <v>6.5</v>
      </c>
    </row>
    <row r="154" spans="1:16">
      <c r="A154" s="9">
        <v>22</v>
      </c>
      <c r="B154" s="8" t="s">
        <v>378</v>
      </c>
      <c r="C154" s="9">
        <v>0</v>
      </c>
      <c r="D154" s="9">
        <v>0</v>
      </c>
      <c r="E154" s="21">
        <v>12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21">
        <f t="shared" si="4"/>
        <v>12</v>
      </c>
      <c r="N154" s="9">
        <v>1</v>
      </c>
      <c r="O154" s="8">
        <v>1</v>
      </c>
      <c r="P154" s="18">
        <f t="shared" si="5"/>
        <v>12</v>
      </c>
    </row>
    <row r="155" spans="1:16">
      <c r="A155" s="9">
        <v>23</v>
      </c>
      <c r="B155" s="8" t="s">
        <v>392</v>
      </c>
      <c r="C155" s="9">
        <v>0</v>
      </c>
      <c r="D155" s="9">
        <v>0</v>
      </c>
      <c r="E155" s="9">
        <v>0</v>
      </c>
      <c r="F155" s="21">
        <v>12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21">
        <f t="shared" si="4"/>
        <v>12</v>
      </c>
      <c r="N155" s="9">
        <v>1</v>
      </c>
      <c r="O155" s="8">
        <v>1</v>
      </c>
      <c r="P155" s="18">
        <f t="shared" si="5"/>
        <v>12</v>
      </c>
    </row>
    <row r="156" spans="1:16">
      <c r="A156" s="9">
        <v>24</v>
      </c>
      <c r="B156" s="8" t="s">
        <v>426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21">
        <v>12</v>
      </c>
      <c r="I156" s="9">
        <v>0</v>
      </c>
      <c r="J156" s="9">
        <v>0</v>
      </c>
      <c r="K156" s="9">
        <v>0</v>
      </c>
      <c r="L156" s="9">
        <v>0</v>
      </c>
      <c r="M156" s="21">
        <f t="shared" si="4"/>
        <v>12</v>
      </c>
      <c r="N156" s="9">
        <v>1</v>
      </c>
      <c r="O156" s="8">
        <v>1</v>
      </c>
      <c r="P156" s="18">
        <f t="shared" si="5"/>
        <v>12</v>
      </c>
    </row>
    <row r="157" spans="1:16">
      <c r="A157" s="9">
        <v>25</v>
      </c>
      <c r="B157" s="8" t="s">
        <v>399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21">
        <v>12</v>
      </c>
      <c r="J157" s="9">
        <v>0</v>
      </c>
      <c r="K157" s="9">
        <v>0</v>
      </c>
      <c r="L157" s="9">
        <v>0</v>
      </c>
      <c r="M157" s="21">
        <f t="shared" si="4"/>
        <v>12</v>
      </c>
      <c r="N157" s="9">
        <v>1</v>
      </c>
      <c r="O157" s="8">
        <v>1</v>
      </c>
      <c r="P157" s="18">
        <f t="shared" si="5"/>
        <v>12</v>
      </c>
    </row>
    <row r="158" spans="1:16">
      <c r="A158" s="9">
        <v>26</v>
      </c>
      <c r="B158" s="8" t="s">
        <v>450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12</v>
      </c>
      <c r="K158" s="9">
        <v>0</v>
      </c>
      <c r="L158" s="9">
        <v>0</v>
      </c>
      <c r="M158" s="21">
        <f t="shared" si="4"/>
        <v>12</v>
      </c>
      <c r="N158" s="9">
        <v>1</v>
      </c>
      <c r="O158" s="8">
        <v>1</v>
      </c>
      <c r="P158" s="18">
        <f t="shared" si="5"/>
        <v>12</v>
      </c>
    </row>
    <row r="159" spans="1:16">
      <c r="A159" s="9">
        <v>27</v>
      </c>
      <c r="B159" s="77" t="s">
        <v>227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12</v>
      </c>
      <c r="M159" s="21">
        <f t="shared" si="4"/>
        <v>12</v>
      </c>
      <c r="N159" s="9"/>
      <c r="O159" s="8">
        <v>1</v>
      </c>
      <c r="P159" s="18">
        <f t="shared" si="5"/>
        <v>12</v>
      </c>
    </row>
    <row r="160" spans="1:16">
      <c r="A160" s="9">
        <v>28</v>
      </c>
      <c r="B160" s="77" t="s">
        <v>437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12</v>
      </c>
      <c r="M160" s="21">
        <f t="shared" si="4"/>
        <v>12</v>
      </c>
      <c r="N160" s="9"/>
      <c r="O160" s="8">
        <v>1</v>
      </c>
      <c r="P160" s="18">
        <f t="shared" si="5"/>
        <v>12</v>
      </c>
    </row>
    <row r="161" spans="1:16">
      <c r="A161" s="9">
        <v>29</v>
      </c>
      <c r="B161" s="77" t="s">
        <v>356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12</v>
      </c>
      <c r="M161" s="21">
        <f t="shared" si="4"/>
        <v>12</v>
      </c>
      <c r="N161" s="9"/>
      <c r="O161" s="8">
        <v>1</v>
      </c>
      <c r="P161" s="18">
        <f t="shared" si="5"/>
        <v>12</v>
      </c>
    </row>
    <row r="162" spans="1:16">
      <c r="A162" s="9">
        <v>30</v>
      </c>
      <c r="B162" s="77" t="s">
        <v>462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12</v>
      </c>
      <c r="M162" s="21">
        <f t="shared" si="4"/>
        <v>12</v>
      </c>
      <c r="N162" s="9"/>
      <c r="O162" s="8">
        <v>1</v>
      </c>
      <c r="P162" s="18">
        <f t="shared" si="5"/>
        <v>12</v>
      </c>
    </row>
    <row r="163" spans="1:16">
      <c r="A163" s="9">
        <v>31</v>
      </c>
      <c r="B163" s="8" t="s">
        <v>198</v>
      </c>
      <c r="C163" s="9">
        <v>0</v>
      </c>
      <c r="D163" s="9">
        <v>0</v>
      </c>
      <c r="E163" s="9">
        <v>0</v>
      </c>
      <c r="F163" s="9">
        <v>2</v>
      </c>
      <c r="G163" s="9">
        <v>0</v>
      </c>
      <c r="H163" s="9">
        <v>0</v>
      </c>
      <c r="I163" s="9">
        <v>9</v>
      </c>
      <c r="J163" s="9">
        <v>0</v>
      </c>
      <c r="K163" s="9">
        <v>0</v>
      </c>
      <c r="L163" s="9">
        <v>0</v>
      </c>
      <c r="M163" s="21">
        <f t="shared" si="4"/>
        <v>11</v>
      </c>
      <c r="N163" s="9"/>
      <c r="O163" s="8">
        <v>2</v>
      </c>
      <c r="P163" s="18">
        <f t="shared" si="5"/>
        <v>5.5</v>
      </c>
    </row>
    <row r="164" spans="1:16">
      <c r="A164" s="9">
        <v>32</v>
      </c>
      <c r="B164" s="8" t="s">
        <v>142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10</v>
      </c>
      <c r="K164" s="9">
        <v>0</v>
      </c>
      <c r="L164" s="9">
        <v>0</v>
      </c>
      <c r="M164" s="21">
        <f t="shared" si="4"/>
        <v>10</v>
      </c>
      <c r="N164" s="9"/>
      <c r="O164" s="8">
        <v>1</v>
      </c>
      <c r="P164" s="18">
        <f t="shared" si="5"/>
        <v>10</v>
      </c>
    </row>
    <row r="165" spans="1:16">
      <c r="A165" s="9">
        <v>33</v>
      </c>
      <c r="B165" s="8" t="s">
        <v>458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10</v>
      </c>
      <c r="L165" s="9">
        <v>0</v>
      </c>
      <c r="M165" s="21">
        <f t="shared" si="4"/>
        <v>10</v>
      </c>
      <c r="N165" s="9"/>
      <c r="O165" s="8">
        <v>1</v>
      </c>
      <c r="P165" s="18">
        <f t="shared" si="5"/>
        <v>10</v>
      </c>
    </row>
    <row r="166" spans="1:16">
      <c r="A166" s="9">
        <v>34</v>
      </c>
      <c r="B166" s="8" t="s">
        <v>395</v>
      </c>
      <c r="C166" s="9">
        <v>0</v>
      </c>
      <c r="D166" s="9">
        <v>0</v>
      </c>
      <c r="E166" s="9">
        <v>0</v>
      </c>
      <c r="F166" s="9">
        <v>8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21">
        <f t="shared" si="4"/>
        <v>8</v>
      </c>
      <c r="N166" s="9"/>
      <c r="O166" s="8">
        <v>1</v>
      </c>
      <c r="P166" s="18">
        <f t="shared" si="5"/>
        <v>8</v>
      </c>
    </row>
    <row r="167" spans="1:16">
      <c r="A167" s="9">
        <v>35</v>
      </c>
      <c r="B167" s="77" t="s">
        <v>427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8</v>
      </c>
      <c r="I167" s="9">
        <v>0</v>
      </c>
      <c r="J167" s="9">
        <v>0</v>
      </c>
      <c r="K167" s="9">
        <v>0</v>
      </c>
      <c r="L167" s="9">
        <v>0</v>
      </c>
      <c r="M167" s="21">
        <f t="shared" si="4"/>
        <v>8</v>
      </c>
      <c r="N167" s="9"/>
      <c r="O167" s="8">
        <v>1</v>
      </c>
      <c r="P167" s="18">
        <f t="shared" si="5"/>
        <v>8</v>
      </c>
    </row>
    <row r="168" spans="1:16">
      <c r="A168" s="9">
        <v>36</v>
      </c>
      <c r="B168" s="8" t="s">
        <v>375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8</v>
      </c>
      <c r="J168" s="9">
        <v>0</v>
      </c>
      <c r="K168" s="9">
        <v>0</v>
      </c>
      <c r="L168" s="9">
        <v>0</v>
      </c>
      <c r="M168" s="21">
        <f t="shared" si="4"/>
        <v>8</v>
      </c>
      <c r="N168" s="9"/>
      <c r="O168" s="8">
        <v>1</v>
      </c>
      <c r="P168" s="18">
        <f t="shared" si="5"/>
        <v>8</v>
      </c>
    </row>
    <row r="169" spans="1:16">
      <c r="A169" s="9">
        <v>37</v>
      </c>
      <c r="B169" s="77" t="s">
        <v>428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7</v>
      </c>
      <c r="I169" s="9">
        <v>0</v>
      </c>
      <c r="J169" s="9">
        <v>0</v>
      </c>
      <c r="K169" s="9">
        <v>0</v>
      </c>
      <c r="L169" s="9">
        <v>0</v>
      </c>
      <c r="M169" s="21">
        <f t="shared" si="4"/>
        <v>7</v>
      </c>
      <c r="N169" s="9"/>
      <c r="O169" s="8">
        <v>1</v>
      </c>
      <c r="P169" s="18">
        <f t="shared" si="5"/>
        <v>7</v>
      </c>
    </row>
    <row r="170" spans="1:16">
      <c r="A170" s="9">
        <v>38</v>
      </c>
      <c r="B170" s="8" t="s">
        <v>354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7</v>
      </c>
      <c r="J170" s="9">
        <v>0</v>
      </c>
      <c r="K170" s="9">
        <v>0</v>
      </c>
      <c r="L170" s="9">
        <v>0</v>
      </c>
      <c r="M170" s="21">
        <f t="shared" si="4"/>
        <v>7</v>
      </c>
      <c r="N170" s="9"/>
      <c r="O170" s="8">
        <v>1</v>
      </c>
      <c r="P170" s="18">
        <f t="shared" si="5"/>
        <v>7</v>
      </c>
    </row>
    <row r="171" spans="1:16">
      <c r="A171" s="9">
        <v>39</v>
      </c>
      <c r="B171" s="8" t="s">
        <v>263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7</v>
      </c>
      <c r="J171" s="9">
        <v>0</v>
      </c>
      <c r="K171" s="9">
        <v>0</v>
      </c>
      <c r="L171" s="9">
        <v>0</v>
      </c>
      <c r="M171" s="21">
        <f t="shared" si="4"/>
        <v>7</v>
      </c>
      <c r="N171" s="9"/>
      <c r="O171" s="8">
        <v>1</v>
      </c>
      <c r="P171" s="18">
        <f t="shared" si="5"/>
        <v>7</v>
      </c>
    </row>
    <row r="172" spans="1:16">
      <c r="A172" s="9">
        <v>40</v>
      </c>
      <c r="B172" s="8" t="s">
        <v>283</v>
      </c>
      <c r="C172" s="9">
        <v>0</v>
      </c>
      <c r="D172" s="9">
        <v>0</v>
      </c>
      <c r="E172" s="9">
        <v>0</v>
      </c>
      <c r="F172" s="9">
        <v>1</v>
      </c>
      <c r="G172" s="9">
        <v>0</v>
      </c>
      <c r="H172" s="9">
        <v>6</v>
      </c>
      <c r="I172" s="9">
        <v>0</v>
      </c>
      <c r="J172" s="9">
        <v>0</v>
      </c>
      <c r="K172" s="9">
        <v>0</v>
      </c>
      <c r="L172" s="9">
        <v>0</v>
      </c>
      <c r="M172" s="21">
        <f t="shared" si="4"/>
        <v>7</v>
      </c>
      <c r="N172" s="9"/>
      <c r="O172" s="8">
        <v>2</v>
      </c>
      <c r="P172" s="18">
        <f t="shared" si="5"/>
        <v>3.5</v>
      </c>
    </row>
    <row r="173" spans="1:16">
      <c r="A173" s="9">
        <v>41</v>
      </c>
      <c r="B173" s="8" t="s">
        <v>396</v>
      </c>
      <c r="C173" s="9">
        <v>0</v>
      </c>
      <c r="D173" s="9">
        <v>0</v>
      </c>
      <c r="E173" s="9">
        <v>0</v>
      </c>
      <c r="F173" s="9">
        <v>6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21">
        <f t="shared" si="4"/>
        <v>6</v>
      </c>
      <c r="N173" s="9"/>
      <c r="O173" s="8">
        <v>1</v>
      </c>
      <c r="P173" s="18">
        <f t="shared" si="5"/>
        <v>6</v>
      </c>
    </row>
    <row r="174" spans="1:16">
      <c r="A174" s="9">
        <v>42</v>
      </c>
      <c r="B174" s="8" t="s">
        <v>397</v>
      </c>
      <c r="C174" s="9">
        <v>0</v>
      </c>
      <c r="D174" s="9">
        <v>0</v>
      </c>
      <c r="E174" s="9">
        <v>0</v>
      </c>
      <c r="F174" s="9">
        <v>6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21">
        <f t="shared" si="4"/>
        <v>6</v>
      </c>
      <c r="N174" s="9"/>
      <c r="O174" s="8">
        <v>1</v>
      </c>
      <c r="P174" s="18">
        <f t="shared" si="5"/>
        <v>6</v>
      </c>
    </row>
    <row r="175" spans="1:16">
      <c r="A175" s="9">
        <v>43</v>
      </c>
      <c r="B175" s="77" t="s">
        <v>193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6</v>
      </c>
      <c r="I175" s="9">
        <v>0</v>
      </c>
      <c r="J175" s="9">
        <v>0</v>
      </c>
      <c r="K175" s="9">
        <v>0</v>
      </c>
      <c r="L175" s="9">
        <v>0</v>
      </c>
      <c r="M175" s="21">
        <f t="shared" si="4"/>
        <v>6</v>
      </c>
      <c r="N175" s="9"/>
      <c r="O175" s="8">
        <v>1</v>
      </c>
      <c r="P175" s="18">
        <f t="shared" si="5"/>
        <v>6</v>
      </c>
    </row>
    <row r="176" spans="1:16">
      <c r="A176" s="9">
        <v>44</v>
      </c>
      <c r="B176" s="8" t="s">
        <v>438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6</v>
      </c>
      <c r="J176" s="9">
        <v>0</v>
      </c>
      <c r="K176" s="9">
        <v>0</v>
      </c>
      <c r="L176" s="9">
        <v>0</v>
      </c>
      <c r="M176" s="21">
        <f t="shared" si="4"/>
        <v>6</v>
      </c>
      <c r="N176" s="9"/>
      <c r="O176" s="8">
        <v>1</v>
      </c>
      <c r="P176" s="18">
        <f t="shared" si="5"/>
        <v>6</v>
      </c>
    </row>
    <row r="177" spans="1:16">
      <c r="A177" s="9">
        <v>45</v>
      </c>
      <c r="B177" s="8" t="s">
        <v>389</v>
      </c>
      <c r="C177" s="9">
        <v>0</v>
      </c>
      <c r="D177" s="9">
        <v>0</v>
      </c>
      <c r="E177" s="9">
        <v>0</v>
      </c>
      <c r="F177" s="9">
        <v>4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21">
        <f t="shared" si="4"/>
        <v>4</v>
      </c>
      <c r="N177" s="9"/>
      <c r="O177" s="8">
        <v>1</v>
      </c>
      <c r="P177" s="18">
        <f t="shared" si="5"/>
        <v>4</v>
      </c>
    </row>
    <row r="178" spans="1:16">
      <c r="A178" s="9">
        <v>46</v>
      </c>
      <c r="B178" s="8" t="s">
        <v>169</v>
      </c>
      <c r="C178" s="9">
        <v>0</v>
      </c>
      <c r="D178" s="9">
        <v>0</v>
      </c>
      <c r="E178" s="9">
        <v>0</v>
      </c>
      <c r="F178" s="9">
        <v>3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21">
        <f t="shared" si="4"/>
        <v>3</v>
      </c>
      <c r="N178" s="9"/>
      <c r="O178" s="8">
        <v>1</v>
      </c>
      <c r="P178" s="18">
        <f t="shared" si="5"/>
        <v>3</v>
      </c>
    </row>
    <row r="179" spans="1:16">
      <c r="A179" s="9"/>
      <c r="B179" s="77"/>
      <c r="C179" s="9"/>
      <c r="D179" s="9"/>
      <c r="E179" s="9"/>
      <c r="F179" s="9"/>
      <c r="H179" s="9"/>
      <c r="J179" s="9"/>
      <c r="M179" s="21"/>
      <c r="N179" s="9"/>
      <c r="P179" s="18">
        <f>SUM(O133:O178)</f>
        <v>100</v>
      </c>
    </row>
    <row r="180" spans="1:16">
      <c r="A180" s="9"/>
      <c r="B180" s="77"/>
      <c r="C180" s="9"/>
      <c r="D180" s="9"/>
      <c r="E180" s="9"/>
      <c r="F180" s="9"/>
      <c r="H180" s="9"/>
      <c r="J180" s="9"/>
      <c r="M180" s="21"/>
      <c r="N180" s="9"/>
      <c r="P180" s="18"/>
    </row>
    <row r="181" spans="1:16">
      <c r="A181" s="9"/>
      <c r="B181" s="77"/>
      <c r="C181" s="9"/>
      <c r="D181" s="9"/>
      <c r="E181" s="9"/>
      <c r="F181" s="9"/>
      <c r="H181" s="9"/>
      <c r="J181" s="9"/>
      <c r="M181" s="21"/>
      <c r="N181" s="9"/>
      <c r="P181" s="18"/>
    </row>
    <row r="182" spans="1:16">
      <c r="A182" s="9"/>
      <c r="B182" s="77"/>
      <c r="C182" s="9"/>
      <c r="D182" s="9"/>
      <c r="E182" s="9"/>
      <c r="F182" s="9"/>
      <c r="H182" s="9"/>
      <c r="J182" s="9"/>
      <c r="M182" s="21"/>
      <c r="N182" s="9"/>
      <c r="P182" s="18"/>
    </row>
    <row r="183" spans="1:16">
      <c r="A183" s="9"/>
      <c r="B183" s="77"/>
      <c r="C183" s="9"/>
      <c r="D183" s="9"/>
      <c r="E183" s="9"/>
      <c r="F183" s="9"/>
      <c r="H183" s="9"/>
      <c r="J183" s="9"/>
      <c r="M183" s="21"/>
      <c r="N183" s="9"/>
      <c r="P183" s="18"/>
    </row>
    <row r="184" spans="1:16">
      <c r="A184" s="9"/>
      <c r="B184" s="77"/>
      <c r="C184" s="9"/>
      <c r="D184" s="9"/>
      <c r="E184" s="9"/>
      <c r="F184" s="9"/>
      <c r="H184" s="9"/>
      <c r="J184" s="9"/>
      <c r="M184" s="21"/>
      <c r="N184" s="9"/>
      <c r="P184" s="18"/>
    </row>
    <row r="185" spans="1:16">
      <c r="A185" s="9"/>
      <c r="B185" s="77"/>
      <c r="C185" s="9"/>
      <c r="D185" s="9"/>
      <c r="E185" s="9"/>
      <c r="F185" s="9"/>
      <c r="H185" s="9"/>
      <c r="J185" s="9"/>
      <c r="M185" s="21"/>
      <c r="N185" s="9"/>
      <c r="P185" s="18"/>
    </row>
    <row r="186" spans="1:16">
      <c r="A186" s="9"/>
      <c r="B186" s="77"/>
      <c r="C186" s="9"/>
      <c r="D186" s="9"/>
      <c r="E186" s="9"/>
      <c r="F186" s="9"/>
      <c r="H186" s="9"/>
      <c r="J186" s="9"/>
      <c r="M186" s="21"/>
      <c r="N186" s="9"/>
      <c r="P186" s="18"/>
    </row>
    <row r="187" spans="1:16">
      <c r="A187" s="9"/>
      <c r="B187" s="77"/>
      <c r="C187" s="9"/>
      <c r="D187" s="9"/>
      <c r="E187" s="9"/>
      <c r="F187" s="9"/>
      <c r="H187" s="9"/>
      <c r="J187" s="9"/>
      <c r="M187" s="21"/>
      <c r="N187" s="9"/>
      <c r="P187" s="18"/>
    </row>
    <row r="188" spans="1:16">
      <c r="A188" s="9"/>
      <c r="B188" s="77"/>
      <c r="C188" s="9"/>
      <c r="D188" s="9"/>
      <c r="E188" s="9"/>
      <c r="F188" s="9"/>
      <c r="H188" s="9"/>
      <c r="J188" s="9"/>
      <c r="M188" s="21"/>
      <c r="N188" s="9"/>
      <c r="P188" s="18"/>
    </row>
    <row r="190" spans="1:16" ht="11.25" customHeight="1">
      <c r="F190" s="72"/>
      <c r="G190" s="72"/>
      <c r="H190" s="72"/>
      <c r="I190" s="73"/>
      <c r="J190" s="72"/>
      <c r="K190" s="72"/>
      <c r="L190" s="72"/>
    </row>
    <row r="191" spans="1:16" ht="11.25" customHeight="1">
      <c r="F191" s="72"/>
      <c r="G191" s="72"/>
      <c r="H191" s="72"/>
      <c r="I191" s="73"/>
      <c r="J191" s="72"/>
      <c r="K191" s="72"/>
      <c r="L191" s="72"/>
    </row>
    <row r="192" spans="1:16" ht="11.25" customHeight="1">
      <c r="F192" s="72"/>
      <c r="G192" s="72"/>
      <c r="H192" s="72"/>
      <c r="I192" s="73"/>
      <c r="J192" s="72"/>
      <c r="K192" s="72"/>
      <c r="L192" s="72"/>
    </row>
    <row r="193" spans="1:16">
      <c r="B193" s="74" t="s">
        <v>385</v>
      </c>
      <c r="C193" s="74"/>
      <c r="D193" s="74"/>
      <c r="E193" s="74"/>
      <c r="F193" s="74"/>
      <c r="G193" s="74"/>
      <c r="H193" s="74"/>
      <c r="I193" s="75"/>
      <c r="J193" s="74"/>
      <c r="K193" s="74"/>
      <c r="L193" s="74"/>
      <c r="M193" s="74"/>
      <c r="N193" s="74"/>
      <c r="O193" s="30"/>
    </row>
    <row r="194" spans="1:16">
      <c r="B194" s="30" t="s">
        <v>0</v>
      </c>
      <c r="C194" s="9" t="s">
        <v>363</v>
      </c>
      <c r="D194" s="9" t="s">
        <v>364</v>
      </c>
      <c r="E194" s="9" t="s">
        <v>365</v>
      </c>
      <c r="F194" s="9" t="s">
        <v>366</v>
      </c>
      <c r="G194" s="9" t="s">
        <v>367</v>
      </c>
      <c r="H194" s="9" t="s">
        <v>368</v>
      </c>
      <c r="I194" s="9" t="s">
        <v>369</v>
      </c>
      <c r="J194" s="9" t="s">
        <v>370</v>
      </c>
      <c r="K194" s="9" t="s">
        <v>371</v>
      </c>
      <c r="L194" s="9" t="s">
        <v>372</v>
      </c>
      <c r="M194" s="21" t="s">
        <v>1</v>
      </c>
      <c r="N194" s="9" t="s">
        <v>3</v>
      </c>
      <c r="O194" s="9" t="s">
        <v>2</v>
      </c>
      <c r="P194" s="31" t="s">
        <v>4</v>
      </c>
    </row>
    <row r="195" spans="1:16">
      <c r="A195" s="9">
        <v>1</v>
      </c>
      <c r="B195" s="30" t="s">
        <v>147</v>
      </c>
      <c r="C195" s="9">
        <v>7</v>
      </c>
      <c r="D195" s="21">
        <v>24</v>
      </c>
      <c r="E195" s="9">
        <v>0</v>
      </c>
      <c r="F195" s="21">
        <v>12</v>
      </c>
      <c r="G195" s="21">
        <v>12</v>
      </c>
      <c r="H195" s="21">
        <v>12</v>
      </c>
      <c r="I195" s="21">
        <v>12</v>
      </c>
      <c r="J195" s="9">
        <v>0</v>
      </c>
      <c r="K195" s="21">
        <v>12</v>
      </c>
      <c r="L195" s="9">
        <v>0</v>
      </c>
      <c r="M195" s="21">
        <f>SUM(C195:L195)</f>
        <v>91</v>
      </c>
      <c r="N195" s="9">
        <v>6</v>
      </c>
      <c r="O195" s="8">
        <v>7</v>
      </c>
      <c r="P195" s="18">
        <f t="shared" ref="P195:P241" si="6">M195/O195</f>
        <v>13</v>
      </c>
    </row>
    <row r="196" spans="1:16">
      <c r="A196" s="9">
        <v>2</v>
      </c>
      <c r="B196" s="30" t="s">
        <v>146</v>
      </c>
      <c r="C196" s="9">
        <v>0</v>
      </c>
      <c r="D196" s="9">
        <v>14</v>
      </c>
      <c r="E196" s="9">
        <v>0</v>
      </c>
      <c r="F196" s="9">
        <v>6</v>
      </c>
      <c r="G196" s="9">
        <v>9</v>
      </c>
      <c r="H196" s="9">
        <v>8</v>
      </c>
      <c r="I196" s="9">
        <v>7</v>
      </c>
      <c r="J196" s="21">
        <v>12</v>
      </c>
      <c r="K196" s="9">
        <v>9</v>
      </c>
      <c r="L196" s="21">
        <v>24</v>
      </c>
      <c r="M196" s="21">
        <f>SUM(C196:L196)</f>
        <v>89</v>
      </c>
      <c r="N196" s="9">
        <v>2</v>
      </c>
      <c r="O196" s="8">
        <v>8</v>
      </c>
      <c r="P196" s="18">
        <f t="shared" si="6"/>
        <v>11.125</v>
      </c>
    </row>
    <row r="197" spans="1:16">
      <c r="A197" s="9">
        <v>3</v>
      </c>
      <c r="B197" s="30" t="s">
        <v>98</v>
      </c>
      <c r="C197" s="9">
        <v>0</v>
      </c>
      <c r="D197" s="9">
        <v>20</v>
      </c>
      <c r="E197" s="9">
        <v>0</v>
      </c>
      <c r="F197" s="9">
        <v>0</v>
      </c>
      <c r="G197" s="9">
        <v>0</v>
      </c>
      <c r="H197" s="9">
        <v>10</v>
      </c>
      <c r="I197" s="9">
        <v>0</v>
      </c>
      <c r="J197" s="9">
        <v>10</v>
      </c>
      <c r="K197" s="9">
        <v>10</v>
      </c>
      <c r="L197" s="9">
        <v>20</v>
      </c>
      <c r="M197" s="21">
        <f>SUM(C197:L197)</f>
        <v>70</v>
      </c>
      <c r="N197" s="9"/>
      <c r="O197" s="8">
        <v>5</v>
      </c>
      <c r="P197" s="18">
        <f t="shared" si="6"/>
        <v>14</v>
      </c>
    </row>
    <row r="198" spans="1:16">
      <c r="A198" s="9">
        <v>4</v>
      </c>
      <c r="B198" s="8" t="s">
        <v>391</v>
      </c>
      <c r="C198" s="21">
        <v>12</v>
      </c>
      <c r="D198" s="9">
        <v>0</v>
      </c>
      <c r="E198" s="21">
        <v>12</v>
      </c>
      <c r="F198" s="9">
        <v>10</v>
      </c>
      <c r="G198" s="9">
        <v>8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21">
        <f>SUM(C198:L198)</f>
        <v>42</v>
      </c>
      <c r="N198" s="9">
        <v>2</v>
      </c>
      <c r="O198" s="8">
        <v>4</v>
      </c>
      <c r="P198" s="18">
        <f t="shared" si="6"/>
        <v>10.5</v>
      </c>
    </row>
    <row r="199" spans="1:16">
      <c r="A199" s="9">
        <v>5</v>
      </c>
      <c r="B199" s="8" t="s">
        <v>223</v>
      </c>
      <c r="C199" s="9">
        <v>8</v>
      </c>
      <c r="D199" s="9">
        <v>10</v>
      </c>
      <c r="E199" s="9">
        <v>8</v>
      </c>
      <c r="F199" s="9">
        <v>0</v>
      </c>
      <c r="G199" s="9">
        <v>4</v>
      </c>
      <c r="H199" s="9">
        <v>1</v>
      </c>
      <c r="I199" s="9">
        <v>3</v>
      </c>
      <c r="J199" s="9">
        <v>6</v>
      </c>
      <c r="K199" s="9">
        <v>2</v>
      </c>
      <c r="L199" s="9">
        <v>0</v>
      </c>
      <c r="M199" s="21">
        <f>SUM(C199:K199)</f>
        <v>42</v>
      </c>
      <c r="N199" s="9"/>
      <c r="O199" s="8">
        <v>7</v>
      </c>
      <c r="P199" s="18">
        <f t="shared" si="6"/>
        <v>6</v>
      </c>
    </row>
    <row r="200" spans="1:16">
      <c r="A200" s="9">
        <v>6</v>
      </c>
      <c r="B200" s="8" t="s">
        <v>312</v>
      </c>
      <c r="C200" s="9">
        <v>0</v>
      </c>
      <c r="D200" s="9">
        <v>6</v>
      </c>
      <c r="E200" s="9">
        <v>5</v>
      </c>
      <c r="F200" s="9">
        <v>2</v>
      </c>
      <c r="G200" s="9">
        <v>7</v>
      </c>
      <c r="H200" s="9">
        <v>0</v>
      </c>
      <c r="I200" s="9">
        <v>6</v>
      </c>
      <c r="J200" s="9">
        <v>0</v>
      </c>
      <c r="K200" s="9">
        <v>8</v>
      </c>
      <c r="L200" s="9">
        <v>0</v>
      </c>
      <c r="M200" s="21">
        <f>SUM(C200:K200)</f>
        <v>34</v>
      </c>
      <c r="N200" s="9"/>
      <c r="O200" s="8">
        <v>6</v>
      </c>
      <c r="P200" s="18">
        <f t="shared" si="6"/>
        <v>5.666666666666667</v>
      </c>
    </row>
    <row r="201" spans="1:16">
      <c r="A201" s="9">
        <v>7</v>
      </c>
      <c r="B201" s="8" t="s">
        <v>398</v>
      </c>
      <c r="C201" s="9">
        <v>0</v>
      </c>
      <c r="D201" s="9">
        <v>0</v>
      </c>
      <c r="E201" s="9">
        <v>0</v>
      </c>
      <c r="F201" s="9">
        <v>0</v>
      </c>
      <c r="G201" s="9">
        <v>5</v>
      </c>
      <c r="H201" s="9">
        <v>6</v>
      </c>
      <c r="I201" s="9">
        <v>8</v>
      </c>
      <c r="J201" s="9">
        <v>0</v>
      </c>
      <c r="K201" s="9">
        <v>3</v>
      </c>
      <c r="L201" s="9">
        <v>10</v>
      </c>
      <c r="M201" s="21">
        <f>SUM(C201:L201)</f>
        <v>32</v>
      </c>
      <c r="O201" s="8">
        <v>5</v>
      </c>
      <c r="P201" s="18">
        <f t="shared" si="6"/>
        <v>6.4</v>
      </c>
    </row>
    <row r="202" spans="1:16">
      <c r="A202" s="9">
        <v>8</v>
      </c>
      <c r="B202" s="8" t="s">
        <v>300</v>
      </c>
      <c r="C202" s="9">
        <v>10</v>
      </c>
      <c r="D202" s="9">
        <v>0</v>
      </c>
      <c r="E202" s="9">
        <v>10</v>
      </c>
      <c r="F202" s="9">
        <v>0</v>
      </c>
      <c r="G202" s="9">
        <v>0</v>
      </c>
      <c r="H202" s="9">
        <v>9</v>
      </c>
      <c r="I202" s="9">
        <v>0</v>
      </c>
      <c r="J202" s="9">
        <v>0</v>
      </c>
      <c r="K202" s="9">
        <v>0</v>
      </c>
      <c r="L202" s="9">
        <v>0</v>
      </c>
      <c r="M202" s="21">
        <f>SUM(C202:K202)</f>
        <v>29</v>
      </c>
      <c r="N202" s="9"/>
      <c r="O202" s="8">
        <v>3</v>
      </c>
      <c r="P202" s="18">
        <f t="shared" si="6"/>
        <v>9.6666666666666661</v>
      </c>
    </row>
    <row r="203" spans="1:16">
      <c r="A203" s="9">
        <v>9</v>
      </c>
      <c r="B203" s="8" t="s">
        <v>310</v>
      </c>
      <c r="C203" s="9">
        <v>0</v>
      </c>
      <c r="D203" s="9">
        <v>8</v>
      </c>
      <c r="E203" s="9">
        <v>1</v>
      </c>
      <c r="F203" s="9">
        <v>4</v>
      </c>
      <c r="G203" s="9">
        <v>6</v>
      </c>
      <c r="H203" s="9">
        <v>0</v>
      </c>
      <c r="I203" s="9">
        <v>4</v>
      </c>
      <c r="J203" s="9">
        <v>0</v>
      </c>
      <c r="K203" s="9">
        <v>4</v>
      </c>
      <c r="L203" s="9">
        <v>0</v>
      </c>
      <c r="M203" s="21">
        <f>SUM(C203:K203)</f>
        <v>27</v>
      </c>
      <c r="N203" s="9"/>
      <c r="O203" s="8">
        <v>5</v>
      </c>
      <c r="P203" s="18">
        <f t="shared" si="6"/>
        <v>5.4</v>
      </c>
    </row>
    <row r="204" spans="1:16">
      <c r="A204" s="9">
        <v>10</v>
      </c>
      <c r="B204" s="77" t="s">
        <v>393</v>
      </c>
      <c r="C204" s="9">
        <v>0</v>
      </c>
      <c r="D204" s="9">
        <v>0</v>
      </c>
      <c r="E204" s="9">
        <v>0</v>
      </c>
      <c r="F204" s="9">
        <v>8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18</v>
      </c>
      <c r="M204" s="21">
        <f>SUM(C204:L204)</f>
        <v>26</v>
      </c>
      <c r="O204" s="8">
        <v>2</v>
      </c>
      <c r="P204" s="18">
        <f t="shared" si="6"/>
        <v>13</v>
      </c>
    </row>
    <row r="205" spans="1:16">
      <c r="A205" s="9">
        <v>11</v>
      </c>
      <c r="B205" s="77" t="s">
        <v>378</v>
      </c>
      <c r="C205" s="9">
        <v>0</v>
      </c>
      <c r="D205" s="9">
        <v>0</v>
      </c>
      <c r="E205" s="9">
        <v>6</v>
      </c>
      <c r="F205" s="9">
        <v>0</v>
      </c>
      <c r="G205" s="9">
        <v>10</v>
      </c>
      <c r="H205" s="9">
        <v>0</v>
      </c>
      <c r="I205" s="9">
        <v>10</v>
      </c>
      <c r="J205" s="9">
        <v>0</v>
      </c>
      <c r="K205" s="9">
        <v>0</v>
      </c>
      <c r="L205" s="9">
        <v>0</v>
      </c>
      <c r="M205" s="21">
        <f>SUM(C205:K205)</f>
        <v>26</v>
      </c>
      <c r="O205" s="8">
        <v>3</v>
      </c>
      <c r="P205" s="18">
        <f t="shared" si="6"/>
        <v>8.6666666666666661</v>
      </c>
    </row>
    <row r="206" spans="1:16">
      <c r="A206" s="9">
        <v>12</v>
      </c>
      <c r="B206" s="8" t="s">
        <v>404</v>
      </c>
      <c r="C206" s="9">
        <v>0</v>
      </c>
      <c r="D206" s="9">
        <v>0</v>
      </c>
      <c r="E206" s="9">
        <v>0</v>
      </c>
      <c r="F206" s="9">
        <v>0</v>
      </c>
      <c r="G206" s="9">
        <v>3</v>
      </c>
      <c r="H206" s="9">
        <v>2</v>
      </c>
      <c r="I206" s="9">
        <v>2</v>
      </c>
      <c r="J206" s="9">
        <v>8</v>
      </c>
      <c r="K206" s="9">
        <v>5</v>
      </c>
      <c r="L206" s="9">
        <v>6</v>
      </c>
      <c r="M206" s="21">
        <f>SUM(C206:L206)</f>
        <v>26</v>
      </c>
      <c r="O206" s="8">
        <v>6</v>
      </c>
      <c r="P206" s="18">
        <f t="shared" si="6"/>
        <v>4.333333333333333</v>
      </c>
    </row>
    <row r="207" spans="1:16">
      <c r="A207" s="9">
        <v>13</v>
      </c>
      <c r="B207" s="8" t="s">
        <v>341</v>
      </c>
      <c r="C207" s="9">
        <v>0</v>
      </c>
      <c r="D207" s="9">
        <v>4</v>
      </c>
      <c r="E207" s="9">
        <v>4</v>
      </c>
      <c r="F207" s="9">
        <v>0</v>
      </c>
      <c r="G207" s="9">
        <v>0</v>
      </c>
      <c r="H207" s="9">
        <v>0</v>
      </c>
      <c r="I207" s="9">
        <v>2</v>
      </c>
      <c r="J207" s="9">
        <v>7</v>
      </c>
      <c r="K207" s="9">
        <v>2</v>
      </c>
      <c r="L207" s="9">
        <v>4</v>
      </c>
      <c r="M207" s="21">
        <f>SUM(C207:L207)</f>
        <v>23</v>
      </c>
      <c r="N207" s="9"/>
      <c r="O207" s="8">
        <v>6</v>
      </c>
      <c r="P207" s="18">
        <f t="shared" si="6"/>
        <v>3.8333333333333335</v>
      </c>
    </row>
    <row r="208" spans="1:16">
      <c r="A208" s="9">
        <v>14</v>
      </c>
      <c r="B208" s="8" t="s">
        <v>170</v>
      </c>
      <c r="C208" s="9">
        <v>0</v>
      </c>
      <c r="D208" s="9">
        <v>18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21">
        <f>SUM(C208:L208)</f>
        <v>18</v>
      </c>
      <c r="N208" s="9"/>
      <c r="O208" s="8">
        <v>1</v>
      </c>
      <c r="P208" s="18">
        <f t="shared" si="6"/>
        <v>18</v>
      </c>
    </row>
    <row r="209" spans="1:16">
      <c r="A209" s="9">
        <v>15</v>
      </c>
      <c r="B209" s="8" t="s">
        <v>373</v>
      </c>
      <c r="C209" s="9">
        <v>0</v>
      </c>
      <c r="D209" s="9">
        <v>16</v>
      </c>
      <c r="E209" s="9">
        <v>0</v>
      </c>
      <c r="F209" s="9">
        <v>1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21">
        <f>SUM(C209:K209)</f>
        <v>17</v>
      </c>
      <c r="N209" s="9"/>
      <c r="O209" s="8">
        <v>2</v>
      </c>
      <c r="P209" s="18">
        <f t="shared" si="6"/>
        <v>8.5</v>
      </c>
    </row>
    <row r="210" spans="1:16">
      <c r="A210" s="9">
        <v>16</v>
      </c>
      <c r="B210" s="8" t="s">
        <v>268</v>
      </c>
      <c r="C210" s="9">
        <v>6</v>
      </c>
      <c r="D210" s="9">
        <v>0</v>
      </c>
      <c r="E210" s="9">
        <v>9</v>
      </c>
      <c r="F210" s="9">
        <v>1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21">
        <f>SUM(C210:K210)</f>
        <v>16</v>
      </c>
      <c r="N210" s="9"/>
      <c r="O210" s="8">
        <v>3</v>
      </c>
      <c r="P210" s="18">
        <f t="shared" si="6"/>
        <v>5.333333333333333</v>
      </c>
    </row>
    <row r="211" spans="1:16">
      <c r="A211" s="9">
        <v>17</v>
      </c>
      <c r="B211" s="8" t="s">
        <v>375</v>
      </c>
      <c r="C211" s="9">
        <v>0</v>
      </c>
      <c r="D211" s="9">
        <v>12</v>
      </c>
      <c r="E211" s="9">
        <v>0</v>
      </c>
      <c r="F211" s="9">
        <v>0</v>
      </c>
      <c r="G211" s="9">
        <v>0</v>
      </c>
      <c r="H211" s="9">
        <v>0</v>
      </c>
      <c r="I211" s="9">
        <v>2</v>
      </c>
      <c r="J211" s="9">
        <v>0</v>
      </c>
      <c r="K211" s="9">
        <v>2</v>
      </c>
      <c r="L211" s="9">
        <v>0</v>
      </c>
      <c r="M211" s="21">
        <f>SUM(C211:K211)</f>
        <v>16</v>
      </c>
      <c r="N211" s="9"/>
      <c r="O211" s="8">
        <v>3</v>
      </c>
      <c r="P211" s="18">
        <f t="shared" si="6"/>
        <v>5.333333333333333</v>
      </c>
    </row>
    <row r="212" spans="1:16">
      <c r="A212" s="9">
        <v>18</v>
      </c>
      <c r="B212" s="8" t="s">
        <v>426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7</v>
      </c>
      <c r="I212" s="9">
        <v>7</v>
      </c>
      <c r="J212" s="9">
        <v>0</v>
      </c>
      <c r="K212" s="9">
        <v>0</v>
      </c>
      <c r="L212" s="9">
        <v>0</v>
      </c>
      <c r="M212" s="21">
        <f>SUM(C212:K212)</f>
        <v>14</v>
      </c>
      <c r="O212" s="8">
        <v>2</v>
      </c>
      <c r="P212" s="18">
        <f t="shared" si="6"/>
        <v>7</v>
      </c>
    </row>
    <row r="213" spans="1:16">
      <c r="A213" s="9">
        <v>19</v>
      </c>
      <c r="B213" s="8" t="s">
        <v>266</v>
      </c>
      <c r="C213" s="9">
        <v>0</v>
      </c>
      <c r="D213" s="9">
        <v>0</v>
      </c>
      <c r="E213" s="9">
        <v>0</v>
      </c>
      <c r="F213" s="9">
        <v>2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12</v>
      </c>
      <c r="M213" s="21">
        <f>SUM(C213:L213)</f>
        <v>14</v>
      </c>
      <c r="O213" s="8">
        <v>2</v>
      </c>
      <c r="P213" s="18">
        <f t="shared" si="6"/>
        <v>7</v>
      </c>
    </row>
    <row r="214" spans="1:16">
      <c r="A214" s="9">
        <v>20</v>
      </c>
      <c r="B214" s="77" t="s">
        <v>228</v>
      </c>
      <c r="C214" s="9">
        <v>0</v>
      </c>
      <c r="D214" s="9">
        <v>0</v>
      </c>
      <c r="E214" s="9">
        <v>0</v>
      </c>
      <c r="F214" s="9">
        <v>7</v>
      </c>
      <c r="G214" s="9">
        <v>0</v>
      </c>
      <c r="H214" s="9">
        <v>6</v>
      </c>
      <c r="I214" s="9">
        <v>0</v>
      </c>
      <c r="J214" s="9">
        <v>0</v>
      </c>
      <c r="K214" s="9">
        <v>0</v>
      </c>
      <c r="L214" s="9">
        <v>0</v>
      </c>
      <c r="M214" s="21">
        <f>SUM(C214:K214)</f>
        <v>13</v>
      </c>
      <c r="O214" s="8">
        <v>2</v>
      </c>
      <c r="P214" s="18">
        <f t="shared" si="6"/>
        <v>6.5</v>
      </c>
    </row>
    <row r="215" spans="1:16">
      <c r="A215" s="9">
        <v>21</v>
      </c>
      <c r="B215" s="77" t="s">
        <v>187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5</v>
      </c>
      <c r="I215" s="9">
        <v>0</v>
      </c>
      <c r="J215" s="9">
        <v>0</v>
      </c>
      <c r="K215" s="9">
        <v>0</v>
      </c>
      <c r="L215" s="9">
        <v>8</v>
      </c>
      <c r="M215" s="21">
        <f>SUM(C215:L215)</f>
        <v>13</v>
      </c>
      <c r="O215" s="8">
        <v>2</v>
      </c>
      <c r="P215" s="18">
        <f t="shared" si="6"/>
        <v>6.5</v>
      </c>
    </row>
    <row r="216" spans="1:16">
      <c r="A216" s="9">
        <v>22</v>
      </c>
      <c r="B216" s="77" t="s">
        <v>314</v>
      </c>
      <c r="C216" s="9">
        <v>0</v>
      </c>
      <c r="D216" s="9">
        <v>0</v>
      </c>
      <c r="E216" s="9">
        <v>0</v>
      </c>
      <c r="F216" s="9">
        <v>9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21">
        <f>SUM(C216:K216)</f>
        <v>9</v>
      </c>
      <c r="O216" s="8">
        <v>0.86666666666666703</v>
      </c>
      <c r="P216" s="18">
        <f t="shared" si="6"/>
        <v>10.38461538461538</v>
      </c>
    </row>
    <row r="217" spans="1:16">
      <c r="A217" s="9">
        <v>23</v>
      </c>
      <c r="B217" s="8" t="s">
        <v>284</v>
      </c>
      <c r="C217" s="9">
        <v>9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21">
        <f>SUM(C217:K217)</f>
        <v>9</v>
      </c>
      <c r="N217" s="9"/>
      <c r="O217" s="8">
        <v>1</v>
      </c>
      <c r="P217" s="18">
        <f t="shared" si="6"/>
        <v>9</v>
      </c>
    </row>
    <row r="218" spans="1:16">
      <c r="A218" s="9">
        <v>24</v>
      </c>
      <c r="B218" s="8" t="s">
        <v>399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9</v>
      </c>
      <c r="J218" s="9">
        <v>0</v>
      </c>
      <c r="K218" s="9">
        <v>0</v>
      </c>
      <c r="L218" s="9">
        <v>0</v>
      </c>
      <c r="M218" s="21">
        <f>SUM(C218:K218)</f>
        <v>9</v>
      </c>
      <c r="O218" s="8">
        <v>1</v>
      </c>
      <c r="P218" s="18">
        <f t="shared" si="6"/>
        <v>9</v>
      </c>
    </row>
    <row r="219" spans="1:16">
      <c r="A219" s="9">
        <v>25</v>
      </c>
      <c r="B219" s="8" t="s">
        <v>450</v>
      </c>
      <c r="C219" s="9">
        <v>0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9</v>
      </c>
      <c r="K219" s="9">
        <v>0</v>
      </c>
      <c r="L219" s="9">
        <v>0</v>
      </c>
      <c r="M219" s="21">
        <f>SUM(C219:K219)</f>
        <v>9</v>
      </c>
      <c r="O219" s="8">
        <v>1</v>
      </c>
      <c r="P219" s="18">
        <f t="shared" si="6"/>
        <v>9</v>
      </c>
    </row>
    <row r="220" spans="1:16">
      <c r="A220" s="9">
        <v>26</v>
      </c>
      <c r="B220" s="77" t="s">
        <v>340</v>
      </c>
      <c r="C220" s="9">
        <v>0</v>
      </c>
      <c r="D220" s="9">
        <v>0</v>
      </c>
      <c r="E220" s="9">
        <v>3</v>
      </c>
      <c r="F220" s="9">
        <v>0</v>
      </c>
      <c r="G220" s="9">
        <v>0</v>
      </c>
      <c r="H220" s="9">
        <v>4</v>
      </c>
      <c r="I220" s="9">
        <v>2</v>
      </c>
      <c r="J220" s="9">
        <v>0</v>
      </c>
      <c r="K220" s="9">
        <v>0</v>
      </c>
      <c r="L220" s="9">
        <v>0</v>
      </c>
      <c r="M220" s="21">
        <f>SUM(C220:K220)</f>
        <v>9</v>
      </c>
      <c r="O220" s="8">
        <v>3</v>
      </c>
      <c r="P220" s="18">
        <f t="shared" si="6"/>
        <v>3</v>
      </c>
    </row>
    <row r="221" spans="1:16">
      <c r="A221" s="9">
        <v>27</v>
      </c>
      <c r="B221" s="77" t="s">
        <v>235</v>
      </c>
      <c r="C221" s="9">
        <v>0</v>
      </c>
      <c r="D221" s="9">
        <v>0</v>
      </c>
      <c r="E221" s="9">
        <v>0</v>
      </c>
      <c r="F221" s="9">
        <v>6</v>
      </c>
      <c r="G221" s="9">
        <v>0</v>
      </c>
      <c r="H221" s="9">
        <v>0</v>
      </c>
      <c r="I221" s="9">
        <v>2</v>
      </c>
      <c r="J221" s="9">
        <v>0</v>
      </c>
      <c r="K221" s="9">
        <v>0</v>
      </c>
      <c r="L221" s="9">
        <v>0</v>
      </c>
      <c r="M221" s="21">
        <f>SUM(C221:L221)</f>
        <v>8</v>
      </c>
      <c r="O221" s="8">
        <v>2</v>
      </c>
      <c r="P221" s="18">
        <f t="shared" si="6"/>
        <v>4</v>
      </c>
    </row>
    <row r="222" spans="1:16">
      <c r="A222" s="9">
        <v>28</v>
      </c>
      <c r="B222" s="8" t="s">
        <v>377</v>
      </c>
      <c r="C222" s="9">
        <v>0</v>
      </c>
      <c r="D222" s="9">
        <v>2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6</v>
      </c>
      <c r="L222" s="9">
        <v>0</v>
      </c>
      <c r="M222" s="21">
        <f t="shared" ref="M222:M231" si="7">SUM(C222:K222)</f>
        <v>8</v>
      </c>
      <c r="N222" s="9"/>
      <c r="O222" s="8">
        <v>2</v>
      </c>
      <c r="P222" s="18">
        <f t="shared" si="6"/>
        <v>4</v>
      </c>
    </row>
    <row r="223" spans="1:16">
      <c r="A223" s="9">
        <v>29</v>
      </c>
      <c r="B223" s="8" t="s">
        <v>142</v>
      </c>
      <c r="C223" s="9">
        <v>7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21">
        <f t="shared" si="7"/>
        <v>7</v>
      </c>
      <c r="N223" s="9"/>
      <c r="O223" s="8">
        <v>1</v>
      </c>
      <c r="P223" s="18">
        <f t="shared" si="6"/>
        <v>7</v>
      </c>
    </row>
    <row r="224" spans="1:16">
      <c r="A224" s="9">
        <v>30</v>
      </c>
      <c r="B224" s="77" t="s">
        <v>175</v>
      </c>
      <c r="C224" s="9">
        <v>0</v>
      </c>
      <c r="D224" s="9">
        <v>0</v>
      </c>
      <c r="E224" s="9">
        <v>7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21">
        <f t="shared" si="7"/>
        <v>7</v>
      </c>
      <c r="O224" s="8">
        <v>1</v>
      </c>
      <c r="P224" s="18">
        <f t="shared" si="6"/>
        <v>7</v>
      </c>
    </row>
    <row r="225" spans="1:16">
      <c r="A225" s="9">
        <v>31</v>
      </c>
      <c r="B225" s="8" t="s">
        <v>298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7</v>
      </c>
      <c r="L225" s="9">
        <v>0</v>
      </c>
      <c r="M225" s="21">
        <f t="shared" si="7"/>
        <v>7</v>
      </c>
      <c r="O225" s="8">
        <v>1</v>
      </c>
      <c r="P225" s="18">
        <f t="shared" si="6"/>
        <v>7</v>
      </c>
    </row>
    <row r="226" spans="1:16">
      <c r="A226" s="9">
        <v>32</v>
      </c>
      <c r="B226" s="8" t="s">
        <v>458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7</v>
      </c>
      <c r="L226" s="9">
        <v>0</v>
      </c>
      <c r="M226" s="21">
        <f t="shared" si="7"/>
        <v>7</v>
      </c>
      <c r="O226" s="8">
        <v>1</v>
      </c>
      <c r="P226" s="18">
        <f t="shared" si="6"/>
        <v>7</v>
      </c>
    </row>
    <row r="227" spans="1:16">
      <c r="A227" s="9">
        <v>33</v>
      </c>
      <c r="B227" s="8" t="s">
        <v>230</v>
      </c>
      <c r="C227" s="9">
        <v>0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7</v>
      </c>
      <c r="L227" s="9">
        <v>0</v>
      </c>
      <c r="M227" s="21">
        <f t="shared" si="7"/>
        <v>7</v>
      </c>
      <c r="O227" s="8">
        <v>1</v>
      </c>
      <c r="P227" s="18">
        <f t="shared" si="6"/>
        <v>7</v>
      </c>
    </row>
    <row r="228" spans="1:16">
      <c r="A228" s="9">
        <v>34</v>
      </c>
      <c r="B228" s="8" t="s">
        <v>438</v>
      </c>
      <c r="C228" s="9">
        <v>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6</v>
      </c>
      <c r="J228" s="9">
        <v>0</v>
      </c>
      <c r="K228" s="9">
        <v>0</v>
      </c>
      <c r="L228" s="9">
        <v>0</v>
      </c>
      <c r="M228" s="21">
        <f t="shared" si="7"/>
        <v>6</v>
      </c>
      <c r="O228" s="8">
        <v>1</v>
      </c>
      <c r="P228" s="18">
        <f t="shared" si="6"/>
        <v>6</v>
      </c>
    </row>
    <row r="229" spans="1:16">
      <c r="A229" s="9">
        <v>35</v>
      </c>
      <c r="B229" s="8" t="s">
        <v>359</v>
      </c>
      <c r="C229" s="9">
        <v>5</v>
      </c>
      <c r="D229" s="9">
        <v>0</v>
      </c>
      <c r="E229" s="9">
        <v>1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21">
        <f t="shared" si="7"/>
        <v>6</v>
      </c>
      <c r="N229" s="9"/>
      <c r="O229" s="8">
        <v>2</v>
      </c>
      <c r="P229" s="18">
        <f t="shared" si="6"/>
        <v>3</v>
      </c>
    </row>
    <row r="230" spans="1:16">
      <c r="A230" s="9">
        <v>36</v>
      </c>
      <c r="B230" s="77" t="s">
        <v>397</v>
      </c>
      <c r="C230" s="9">
        <v>0</v>
      </c>
      <c r="D230" s="9">
        <v>0</v>
      </c>
      <c r="E230" s="9">
        <v>0</v>
      </c>
      <c r="F230" s="9">
        <v>5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21">
        <f t="shared" si="7"/>
        <v>5</v>
      </c>
      <c r="O230" s="8">
        <v>0.60952380952381002</v>
      </c>
      <c r="P230" s="18">
        <f t="shared" si="6"/>
        <v>8.2031249999999929</v>
      </c>
    </row>
    <row r="231" spans="1:16">
      <c r="A231" s="9">
        <v>37</v>
      </c>
      <c r="B231" s="77" t="s">
        <v>283</v>
      </c>
      <c r="C231" s="9">
        <v>0</v>
      </c>
      <c r="D231" s="9">
        <v>0</v>
      </c>
      <c r="E231" s="9">
        <v>0</v>
      </c>
      <c r="F231" s="9">
        <v>5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21">
        <f t="shared" si="7"/>
        <v>5</v>
      </c>
      <c r="O231" s="8">
        <v>1</v>
      </c>
      <c r="P231" s="18">
        <f t="shared" si="6"/>
        <v>5</v>
      </c>
    </row>
    <row r="232" spans="1:16">
      <c r="A232" s="9">
        <v>38</v>
      </c>
      <c r="B232" s="8" t="s">
        <v>442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5</v>
      </c>
      <c r="J232" s="9">
        <v>0</v>
      </c>
      <c r="K232" s="9">
        <v>0</v>
      </c>
      <c r="L232" s="9">
        <v>0</v>
      </c>
      <c r="M232" s="21">
        <f>SUM(C232:L232)</f>
        <v>5</v>
      </c>
      <c r="O232" s="8">
        <v>1</v>
      </c>
      <c r="P232" s="18">
        <f t="shared" si="6"/>
        <v>5</v>
      </c>
    </row>
    <row r="233" spans="1:16">
      <c r="A233" s="9">
        <v>39</v>
      </c>
      <c r="B233" s="77" t="s">
        <v>399</v>
      </c>
      <c r="C233" s="9">
        <v>0</v>
      </c>
      <c r="D233" s="9">
        <v>0</v>
      </c>
      <c r="E233" s="9">
        <v>0</v>
      </c>
      <c r="F233" s="9">
        <v>4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21">
        <f>SUM(C233:K233)</f>
        <v>4</v>
      </c>
      <c r="O233" s="8">
        <v>0.52380952380952395</v>
      </c>
      <c r="P233" s="18">
        <f t="shared" si="6"/>
        <v>7.636363636363634</v>
      </c>
    </row>
    <row r="234" spans="1:16">
      <c r="A234" s="9">
        <v>40</v>
      </c>
      <c r="B234" s="8" t="s">
        <v>198</v>
      </c>
      <c r="C234" s="9">
        <v>0</v>
      </c>
      <c r="D234" s="9">
        <v>0</v>
      </c>
      <c r="E234" s="9">
        <v>0</v>
      </c>
      <c r="F234" s="9">
        <v>2</v>
      </c>
      <c r="G234" s="9">
        <v>0</v>
      </c>
      <c r="H234" s="9">
        <v>0</v>
      </c>
      <c r="I234" s="9">
        <v>2</v>
      </c>
      <c r="J234" s="9">
        <v>0</v>
      </c>
      <c r="K234" s="9">
        <v>0</v>
      </c>
      <c r="L234" s="9">
        <v>0</v>
      </c>
      <c r="M234" s="21">
        <f>SUM(C234:K234)</f>
        <v>4</v>
      </c>
      <c r="O234" s="8">
        <v>2</v>
      </c>
      <c r="P234" s="18">
        <f t="shared" si="6"/>
        <v>2</v>
      </c>
    </row>
    <row r="235" spans="1:16">
      <c r="A235" s="9">
        <v>41</v>
      </c>
      <c r="B235" s="8" t="s">
        <v>396</v>
      </c>
      <c r="C235" s="9">
        <v>0</v>
      </c>
      <c r="D235" s="9">
        <v>0</v>
      </c>
      <c r="E235" s="9">
        <v>0</v>
      </c>
      <c r="F235" s="9">
        <v>3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21">
        <f>SUM(C235:K235)</f>
        <v>3</v>
      </c>
      <c r="O235" s="8">
        <v>1</v>
      </c>
      <c r="P235" s="18">
        <f t="shared" si="6"/>
        <v>3</v>
      </c>
    </row>
    <row r="236" spans="1:16">
      <c r="A236" s="9">
        <v>42</v>
      </c>
      <c r="B236" s="77" t="s">
        <v>193</v>
      </c>
      <c r="C236" s="9">
        <v>0</v>
      </c>
      <c r="D236" s="9">
        <v>0</v>
      </c>
      <c r="E236" s="9">
        <v>0</v>
      </c>
      <c r="F236" s="9">
        <v>0</v>
      </c>
      <c r="G236" s="9">
        <v>0</v>
      </c>
      <c r="H236" s="9">
        <v>3</v>
      </c>
      <c r="I236" s="9">
        <v>0</v>
      </c>
      <c r="J236" s="9">
        <v>0</v>
      </c>
      <c r="K236" s="9">
        <v>0</v>
      </c>
      <c r="L236" s="9">
        <v>0</v>
      </c>
      <c r="M236" s="21">
        <f>SUM(C236:K236)</f>
        <v>3</v>
      </c>
      <c r="O236" s="8">
        <v>1</v>
      </c>
      <c r="P236" s="18">
        <f t="shared" si="6"/>
        <v>3</v>
      </c>
    </row>
    <row r="237" spans="1:16">
      <c r="A237" s="9">
        <v>43</v>
      </c>
      <c r="B237" s="77" t="s">
        <v>379</v>
      </c>
      <c r="C237" s="9">
        <v>0</v>
      </c>
      <c r="D237" s="9">
        <v>0</v>
      </c>
      <c r="E237" s="9">
        <v>2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21">
        <f>SUM(C237:K237)</f>
        <v>2</v>
      </c>
      <c r="O237" s="8">
        <v>1</v>
      </c>
      <c r="P237" s="18">
        <f t="shared" si="6"/>
        <v>2</v>
      </c>
    </row>
    <row r="238" spans="1:16">
      <c r="A238" s="9">
        <v>44</v>
      </c>
      <c r="B238" s="8" t="s">
        <v>390</v>
      </c>
      <c r="C238" s="9">
        <v>0</v>
      </c>
      <c r="D238" s="9">
        <v>0</v>
      </c>
      <c r="E238" s="9">
        <v>0</v>
      </c>
      <c r="F238" s="9">
        <v>2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21">
        <f>SUM(C238:L238)</f>
        <v>2</v>
      </c>
      <c r="O238" s="8">
        <v>1</v>
      </c>
      <c r="P238" s="18">
        <f t="shared" si="6"/>
        <v>2</v>
      </c>
    </row>
    <row r="239" spans="1:16">
      <c r="A239" s="9">
        <v>45</v>
      </c>
      <c r="B239" s="8" t="s">
        <v>429</v>
      </c>
      <c r="C239" s="9">
        <v>0</v>
      </c>
      <c r="D239" s="9">
        <v>0</v>
      </c>
      <c r="E239" s="9">
        <v>0</v>
      </c>
      <c r="F239" s="9">
        <v>0</v>
      </c>
      <c r="G239" s="9">
        <v>0</v>
      </c>
      <c r="H239" s="9">
        <v>2</v>
      </c>
      <c r="I239" s="9">
        <v>0</v>
      </c>
      <c r="J239" s="9">
        <v>0</v>
      </c>
      <c r="K239" s="9">
        <v>0</v>
      </c>
      <c r="L239" s="9">
        <v>0</v>
      </c>
      <c r="M239" s="21">
        <f>SUM(C239:K239)</f>
        <v>2</v>
      </c>
      <c r="O239" s="8">
        <v>1</v>
      </c>
      <c r="P239" s="18">
        <f t="shared" si="6"/>
        <v>2</v>
      </c>
    </row>
    <row r="240" spans="1:16">
      <c r="A240" s="9">
        <v>46</v>
      </c>
      <c r="B240" s="8" t="s">
        <v>462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2</v>
      </c>
      <c r="M240" s="21">
        <f>SUM(C240:L240)</f>
        <v>2</v>
      </c>
      <c r="O240" s="8">
        <v>1</v>
      </c>
      <c r="P240" s="18">
        <f t="shared" si="6"/>
        <v>2</v>
      </c>
    </row>
    <row r="241" spans="1:16">
      <c r="A241" s="9">
        <v>47</v>
      </c>
      <c r="B241" s="8" t="s">
        <v>169</v>
      </c>
      <c r="C241" s="9">
        <v>0</v>
      </c>
      <c r="D241" s="9">
        <v>0</v>
      </c>
      <c r="E241" s="9">
        <v>0</v>
      </c>
      <c r="F241" s="9">
        <v>1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21">
        <f>SUM(C241:K241)</f>
        <v>1</v>
      </c>
      <c r="O241" s="8">
        <v>1</v>
      </c>
      <c r="P241" s="18">
        <f t="shared" si="6"/>
        <v>1</v>
      </c>
    </row>
    <row r="242" spans="1:16">
      <c r="A242" s="9"/>
      <c r="C242" s="9"/>
      <c r="D242" s="9"/>
      <c r="E242" s="9"/>
      <c r="F242" s="9"/>
      <c r="H242" s="9"/>
      <c r="J242" s="9"/>
      <c r="M242" s="21"/>
      <c r="P242" s="18">
        <f>SUM(O195:O241)</f>
        <v>114.99999999999999</v>
      </c>
    </row>
    <row r="243" spans="1:16">
      <c r="A243" s="9"/>
      <c r="C243" s="9"/>
      <c r="D243" s="9"/>
      <c r="E243" s="9"/>
      <c r="F243" s="9"/>
      <c r="H243" s="9"/>
      <c r="J243" s="9"/>
      <c r="M243" s="21"/>
      <c r="P243" s="18"/>
    </row>
    <row r="244" spans="1:16">
      <c r="A244" s="9"/>
      <c r="C244" s="9"/>
      <c r="D244" s="9"/>
      <c r="E244" s="9"/>
      <c r="F244" s="9"/>
      <c r="H244" s="9"/>
      <c r="J244" s="9"/>
      <c r="M244" s="21"/>
      <c r="P244" s="18"/>
    </row>
    <row r="245" spans="1:16">
      <c r="A245" s="9"/>
      <c r="C245" s="9"/>
      <c r="D245" s="9"/>
      <c r="E245" s="9"/>
      <c r="F245" s="9"/>
      <c r="H245" s="9"/>
      <c r="J245" s="9"/>
      <c r="M245" s="21"/>
      <c r="P245" s="18"/>
    </row>
    <row r="246" spans="1:16">
      <c r="A246" s="9"/>
      <c r="C246" s="9"/>
      <c r="D246" s="9"/>
      <c r="E246" s="9"/>
      <c r="F246" s="9"/>
      <c r="H246" s="9"/>
      <c r="J246" s="9"/>
      <c r="M246" s="21"/>
      <c r="P246" s="18"/>
    </row>
    <row r="247" spans="1:16">
      <c r="A247" s="9"/>
      <c r="C247" s="9"/>
      <c r="D247" s="9"/>
      <c r="E247" s="9"/>
      <c r="F247" s="9"/>
      <c r="H247" s="9"/>
      <c r="J247" s="9"/>
      <c r="M247" s="21"/>
      <c r="P247" s="18"/>
    </row>
    <row r="248" spans="1:16">
      <c r="A248" s="9"/>
      <c r="C248" s="9"/>
      <c r="D248" s="9"/>
      <c r="E248" s="9"/>
      <c r="F248" s="9"/>
      <c r="H248" s="9"/>
      <c r="J248" s="9"/>
      <c r="M248" s="21"/>
      <c r="P248" s="18"/>
    </row>
    <row r="249" spans="1:16">
      <c r="A249" s="9"/>
      <c r="C249" s="9"/>
      <c r="D249" s="9"/>
      <c r="E249" s="9"/>
      <c r="F249" s="9"/>
      <c r="H249" s="9"/>
      <c r="J249" s="9"/>
      <c r="M249" s="21"/>
      <c r="P249" s="18"/>
    </row>
    <row r="250" spans="1:16">
      <c r="A250" s="9"/>
      <c r="C250" s="9"/>
      <c r="D250" s="9"/>
      <c r="E250" s="9"/>
      <c r="F250" s="9"/>
      <c r="H250" s="9"/>
      <c r="J250" s="9"/>
      <c r="M250" s="21"/>
      <c r="P250" s="18"/>
    </row>
    <row r="251" spans="1:16">
      <c r="A251" s="9"/>
      <c r="C251" s="9"/>
      <c r="D251" s="9"/>
      <c r="E251" s="9"/>
      <c r="F251" s="9"/>
      <c r="H251" s="9"/>
      <c r="J251" s="9"/>
      <c r="M251" s="21"/>
      <c r="P251" s="18"/>
    </row>
    <row r="253" spans="1:16" ht="11.25" customHeight="1">
      <c r="F253" s="72"/>
      <c r="G253" s="72"/>
      <c r="H253" s="72"/>
      <c r="I253" s="73"/>
      <c r="J253" s="72"/>
      <c r="K253" s="72"/>
      <c r="L253" s="72"/>
    </row>
    <row r="254" spans="1:16" ht="11.25" customHeight="1">
      <c r="F254" s="72"/>
      <c r="G254" s="72"/>
      <c r="H254" s="72"/>
      <c r="I254" s="73"/>
      <c r="J254" s="72"/>
      <c r="K254" s="72"/>
      <c r="L254" s="72"/>
    </row>
    <row r="255" spans="1:16" ht="11.25" customHeight="1">
      <c r="F255" s="72"/>
      <c r="G255" s="72"/>
      <c r="H255" s="72"/>
      <c r="I255" s="73"/>
      <c r="J255" s="72"/>
      <c r="K255" s="72"/>
      <c r="L255" s="72"/>
    </row>
    <row r="256" spans="1:16">
      <c r="B256" s="74" t="s">
        <v>386</v>
      </c>
      <c r="C256" s="74"/>
      <c r="D256" s="74"/>
      <c r="E256" s="74"/>
      <c r="F256" s="74"/>
      <c r="G256" s="74"/>
      <c r="H256" s="74"/>
      <c r="I256" s="75"/>
      <c r="J256" s="74"/>
      <c r="K256" s="74"/>
      <c r="L256" s="74"/>
      <c r="M256" s="74"/>
      <c r="N256" s="74"/>
      <c r="O256" s="74"/>
    </row>
    <row r="257" spans="1:16">
      <c r="B257" s="30" t="s">
        <v>0</v>
      </c>
      <c r="C257" s="9" t="s">
        <v>363</v>
      </c>
      <c r="D257" s="9" t="s">
        <v>364</v>
      </c>
      <c r="E257" s="9" t="s">
        <v>365</v>
      </c>
      <c r="F257" s="9" t="s">
        <v>366</v>
      </c>
      <c r="G257" s="9" t="s">
        <v>367</v>
      </c>
      <c r="H257" s="9" t="s">
        <v>368</v>
      </c>
      <c r="I257" s="9" t="s">
        <v>369</v>
      </c>
      <c r="J257" s="9" t="s">
        <v>447</v>
      </c>
      <c r="K257" s="9" t="s">
        <v>371</v>
      </c>
      <c r="L257" s="9" t="s">
        <v>372</v>
      </c>
      <c r="M257" s="21" t="s">
        <v>1</v>
      </c>
      <c r="N257" s="9" t="s">
        <v>3</v>
      </c>
      <c r="O257" s="9" t="s">
        <v>2</v>
      </c>
      <c r="P257" s="31" t="s">
        <v>4</v>
      </c>
    </row>
    <row r="258" spans="1:16">
      <c r="A258" s="9">
        <v>1</v>
      </c>
      <c r="B258" s="30" t="s">
        <v>57</v>
      </c>
      <c r="C258" s="9">
        <v>0</v>
      </c>
      <c r="D258" s="21">
        <v>24</v>
      </c>
      <c r="E258" s="9">
        <v>7</v>
      </c>
      <c r="F258" s="21">
        <v>12</v>
      </c>
      <c r="G258" s="21">
        <v>12</v>
      </c>
      <c r="H258" s="21">
        <v>12</v>
      </c>
      <c r="I258" s="21">
        <v>12</v>
      </c>
      <c r="J258" s="9">
        <v>0</v>
      </c>
      <c r="K258" s="21">
        <v>12</v>
      </c>
      <c r="L258" s="9">
        <v>20</v>
      </c>
      <c r="M258" s="21">
        <f>SUM(C258:L258)</f>
        <v>111</v>
      </c>
      <c r="N258" s="9">
        <v>6</v>
      </c>
      <c r="O258" s="8">
        <v>8</v>
      </c>
      <c r="P258" s="18">
        <f t="shared" ref="P258:P304" si="8">M258/O258</f>
        <v>13.875</v>
      </c>
    </row>
    <row r="259" spans="1:16">
      <c r="A259" s="9">
        <v>2</v>
      </c>
      <c r="B259" s="30" t="s">
        <v>167</v>
      </c>
      <c r="C259" s="9">
        <v>0</v>
      </c>
      <c r="D259" s="9">
        <v>0</v>
      </c>
      <c r="E259" s="9">
        <v>0</v>
      </c>
      <c r="F259" s="9">
        <v>6</v>
      </c>
      <c r="G259" s="9">
        <v>9</v>
      </c>
      <c r="H259" s="9">
        <v>8</v>
      </c>
      <c r="I259" s="9">
        <v>7</v>
      </c>
      <c r="J259" s="21">
        <v>12</v>
      </c>
      <c r="K259" s="9">
        <v>9</v>
      </c>
      <c r="L259" s="21">
        <v>24</v>
      </c>
      <c r="M259" s="21">
        <f>SUM(C259:L259)</f>
        <v>75</v>
      </c>
      <c r="N259" s="9">
        <v>3</v>
      </c>
      <c r="O259" s="8">
        <v>7</v>
      </c>
      <c r="P259" s="18">
        <f t="shared" si="8"/>
        <v>10.714285714285714</v>
      </c>
    </row>
    <row r="260" spans="1:16">
      <c r="A260" s="9">
        <v>3</v>
      </c>
      <c r="B260" s="30" t="s">
        <v>361</v>
      </c>
      <c r="C260" s="9">
        <v>5</v>
      </c>
      <c r="D260" s="9">
        <v>0</v>
      </c>
      <c r="E260" s="9">
        <v>6</v>
      </c>
      <c r="F260" s="9">
        <v>0</v>
      </c>
      <c r="G260" s="9">
        <v>10</v>
      </c>
      <c r="H260" s="9">
        <v>9</v>
      </c>
      <c r="I260" s="9">
        <v>10</v>
      </c>
      <c r="J260" s="9">
        <v>0</v>
      </c>
      <c r="K260" s="9">
        <v>0</v>
      </c>
      <c r="L260" s="9">
        <v>16</v>
      </c>
      <c r="M260" s="21">
        <f>SUM(C260:L260)</f>
        <v>56</v>
      </c>
      <c r="N260" s="9"/>
      <c r="O260" s="8">
        <v>6</v>
      </c>
      <c r="P260" s="18">
        <f t="shared" si="8"/>
        <v>9.3333333333333339</v>
      </c>
    </row>
    <row r="261" spans="1:16">
      <c r="A261" s="9">
        <v>4</v>
      </c>
      <c r="B261" s="8" t="s">
        <v>49</v>
      </c>
      <c r="C261" s="9">
        <v>0</v>
      </c>
      <c r="D261" s="9">
        <v>20</v>
      </c>
      <c r="E261" s="9">
        <v>0</v>
      </c>
      <c r="F261" s="9">
        <v>7</v>
      </c>
      <c r="G261" s="9">
        <v>0</v>
      </c>
      <c r="H261" s="9">
        <v>6</v>
      </c>
      <c r="I261" s="9">
        <v>8</v>
      </c>
      <c r="J261" s="9">
        <v>0</v>
      </c>
      <c r="K261" s="9">
        <v>10</v>
      </c>
      <c r="L261" s="9">
        <v>0</v>
      </c>
      <c r="M261" s="21">
        <f>SUM(C261:L261)</f>
        <v>51</v>
      </c>
      <c r="N261" s="9"/>
      <c r="O261" s="8">
        <v>5</v>
      </c>
      <c r="P261" s="18">
        <f t="shared" si="8"/>
        <v>10.199999999999999</v>
      </c>
    </row>
    <row r="262" spans="1:16">
      <c r="A262" s="9">
        <v>5</v>
      </c>
      <c r="B262" s="8" t="s">
        <v>14</v>
      </c>
      <c r="C262" s="21">
        <v>12</v>
      </c>
      <c r="D262" s="9">
        <v>0</v>
      </c>
      <c r="E262" s="21">
        <v>12</v>
      </c>
      <c r="F262" s="9">
        <v>10</v>
      </c>
      <c r="G262" s="9">
        <v>8</v>
      </c>
      <c r="H262" s="9">
        <v>0</v>
      </c>
      <c r="I262" s="9">
        <v>0</v>
      </c>
      <c r="J262" s="9">
        <v>0</v>
      </c>
      <c r="K262" s="9">
        <v>7</v>
      </c>
      <c r="L262" s="9">
        <v>0</v>
      </c>
      <c r="M262" s="21">
        <f>SUM(C262:K262)</f>
        <v>49</v>
      </c>
      <c r="N262" s="9">
        <v>2</v>
      </c>
      <c r="O262" s="8">
        <v>5</v>
      </c>
      <c r="P262" s="18">
        <f t="shared" si="8"/>
        <v>9.8000000000000007</v>
      </c>
    </row>
    <row r="263" spans="1:16">
      <c r="A263" s="9">
        <v>6</v>
      </c>
      <c r="B263" s="8" t="s">
        <v>13</v>
      </c>
      <c r="C263" s="9">
        <v>0</v>
      </c>
      <c r="D263" s="9">
        <v>18</v>
      </c>
      <c r="E263" s="9">
        <v>0</v>
      </c>
      <c r="F263" s="9">
        <v>9</v>
      </c>
      <c r="G263" s="9">
        <v>0</v>
      </c>
      <c r="H263" s="9">
        <v>0</v>
      </c>
      <c r="I263" s="9">
        <v>0</v>
      </c>
      <c r="J263" s="9">
        <v>9</v>
      </c>
      <c r="K263" s="9">
        <v>0</v>
      </c>
      <c r="L263" s="9">
        <v>0</v>
      </c>
      <c r="M263" s="21">
        <f>SUM(C263:K263)</f>
        <v>36</v>
      </c>
      <c r="N263" s="9"/>
      <c r="O263" s="8">
        <v>3</v>
      </c>
      <c r="P263" s="18">
        <f t="shared" si="8"/>
        <v>12</v>
      </c>
    </row>
    <row r="264" spans="1:16">
      <c r="A264" s="9">
        <v>7</v>
      </c>
      <c r="B264" s="8" t="s">
        <v>65</v>
      </c>
      <c r="C264" s="9">
        <v>0</v>
      </c>
      <c r="D264" s="9">
        <v>0</v>
      </c>
      <c r="E264" s="9">
        <v>9</v>
      </c>
      <c r="F264" s="9">
        <v>0</v>
      </c>
      <c r="G264" s="9">
        <v>0</v>
      </c>
      <c r="H264" s="9">
        <v>10</v>
      </c>
      <c r="I264" s="9">
        <v>0</v>
      </c>
      <c r="J264" s="9">
        <v>10</v>
      </c>
      <c r="K264" s="9">
        <v>7</v>
      </c>
      <c r="L264" s="9">
        <v>0</v>
      </c>
      <c r="M264" s="21">
        <f>SUM(C264:K264)</f>
        <v>36</v>
      </c>
      <c r="N264" s="9"/>
      <c r="O264" s="8">
        <v>4</v>
      </c>
      <c r="P264" s="18">
        <f t="shared" si="8"/>
        <v>9</v>
      </c>
    </row>
    <row r="265" spans="1:16">
      <c r="A265" s="9">
        <v>8</v>
      </c>
      <c r="B265" s="8" t="s">
        <v>303</v>
      </c>
      <c r="C265" s="9">
        <v>0</v>
      </c>
      <c r="D265" s="9">
        <v>0</v>
      </c>
      <c r="E265" s="9">
        <v>0</v>
      </c>
      <c r="F265" s="9">
        <v>0</v>
      </c>
      <c r="G265" s="9">
        <v>3</v>
      </c>
      <c r="H265" s="9">
        <v>2</v>
      </c>
      <c r="I265" s="9">
        <v>2</v>
      </c>
      <c r="J265" s="9">
        <v>8</v>
      </c>
      <c r="K265" s="9">
        <v>5</v>
      </c>
      <c r="L265" s="9">
        <v>6</v>
      </c>
      <c r="M265" s="21">
        <f t="shared" ref="M265:M270" si="9">SUM(C265:L265)</f>
        <v>26</v>
      </c>
      <c r="N265" s="9"/>
      <c r="O265" s="8">
        <v>6</v>
      </c>
      <c r="P265" s="18">
        <f t="shared" si="8"/>
        <v>4.333333333333333</v>
      </c>
    </row>
    <row r="266" spans="1:16">
      <c r="A266" s="9">
        <v>9</v>
      </c>
      <c r="B266" s="8" t="s">
        <v>273</v>
      </c>
      <c r="C266" s="9">
        <v>0</v>
      </c>
      <c r="D266" s="9">
        <v>0</v>
      </c>
      <c r="E266" s="9">
        <v>0</v>
      </c>
      <c r="F266" s="9">
        <v>8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18</v>
      </c>
      <c r="M266" s="21">
        <f t="shared" si="9"/>
        <v>26</v>
      </c>
      <c r="N266" s="9"/>
      <c r="O266" s="8">
        <v>2</v>
      </c>
      <c r="P266" s="18">
        <f t="shared" si="8"/>
        <v>13</v>
      </c>
    </row>
    <row r="267" spans="1:16">
      <c r="A267" s="9">
        <v>10</v>
      </c>
      <c r="B267" s="8" t="s">
        <v>45</v>
      </c>
      <c r="C267" s="9">
        <v>0</v>
      </c>
      <c r="D267" s="9">
        <v>10</v>
      </c>
      <c r="E267" s="9">
        <v>10</v>
      </c>
      <c r="F267" s="9">
        <v>0</v>
      </c>
      <c r="G267" s="9">
        <v>4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21">
        <f t="shared" si="9"/>
        <v>24</v>
      </c>
      <c r="N267" s="9"/>
      <c r="O267" s="8">
        <v>3</v>
      </c>
      <c r="P267" s="18">
        <f t="shared" si="8"/>
        <v>8</v>
      </c>
    </row>
    <row r="268" spans="1:16">
      <c r="A268" s="9">
        <v>11</v>
      </c>
      <c r="B268" s="77" t="s">
        <v>353</v>
      </c>
      <c r="C268" s="9">
        <v>0</v>
      </c>
      <c r="D268" s="9">
        <v>0</v>
      </c>
      <c r="E268" s="9">
        <v>0</v>
      </c>
      <c r="F268" s="9">
        <v>0</v>
      </c>
      <c r="G268" s="9">
        <v>5</v>
      </c>
      <c r="H268" s="9">
        <v>6</v>
      </c>
      <c r="I268" s="9">
        <v>0</v>
      </c>
      <c r="J268" s="9">
        <v>0</v>
      </c>
      <c r="K268" s="9">
        <v>3</v>
      </c>
      <c r="L268" s="9">
        <v>10</v>
      </c>
      <c r="M268" s="21">
        <f t="shared" si="9"/>
        <v>24</v>
      </c>
      <c r="N268" s="9"/>
      <c r="O268" s="8">
        <v>4</v>
      </c>
      <c r="P268" s="18">
        <f t="shared" si="8"/>
        <v>6</v>
      </c>
    </row>
    <row r="269" spans="1:16">
      <c r="A269" s="9">
        <v>12</v>
      </c>
      <c r="B269" s="8" t="s">
        <v>332</v>
      </c>
      <c r="C269" s="9">
        <v>0</v>
      </c>
      <c r="D269" s="9">
        <v>4</v>
      </c>
      <c r="E269" s="9">
        <v>4</v>
      </c>
      <c r="F269" s="9">
        <v>0</v>
      </c>
      <c r="G269" s="9">
        <v>0</v>
      </c>
      <c r="H269" s="9">
        <v>0</v>
      </c>
      <c r="I269" s="9">
        <v>2</v>
      </c>
      <c r="J269" s="9">
        <v>7</v>
      </c>
      <c r="K269" s="9">
        <v>2</v>
      </c>
      <c r="L269" s="9">
        <v>4</v>
      </c>
      <c r="M269" s="21">
        <f t="shared" si="9"/>
        <v>23</v>
      </c>
      <c r="N269" s="9"/>
      <c r="O269" s="8">
        <v>6</v>
      </c>
      <c r="P269" s="18">
        <f t="shared" si="8"/>
        <v>3.8333333333333335</v>
      </c>
    </row>
    <row r="270" spans="1:16">
      <c r="A270" s="9">
        <v>13</v>
      </c>
      <c r="B270" s="77" t="s">
        <v>405</v>
      </c>
      <c r="C270" s="9">
        <v>0</v>
      </c>
      <c r="D270" s="9">
        <v>0</v>
      </c>
      <c r="E270" s="9">
        <v>0</v>
      </c>
      <c r="F270" s="9">
        <v>0</v>
      </c>
      <c r="G270" s="9">
        <v>7</v>
      </c>
      <c r="H270" s="9">
        <v>0</v>
      </c>
      <c r="I270" s="9">
        <v>6</v>
      </c>
      <c r="J270" s="9">
        <v>0</v>
      </c>
      <c r="K270" s="9">
        <v>8</v>
      </c>
      <c r="L270" s="9">
        <v>0</v>
      </c>
      <c r="M270" s="21">
        <f t="shared" si="9"/>
        <v>21</v>
      </c>
      <c r="N270" s="9"/>
      <c r="O270" s="8">
        <v>3</v>
      </c>
      <c r="P270" s="18">
        <f t="shared" si="8"/>
        <v>7</v>
      </c>
    </row>
    <row r="271" spans="1:16">
      <c r="A271" s="9">
        <v>14</v>
      </c>
      <c r="B271" s="8" t="s">
        <v>252</v>
      </c>
      <c r="C271" s="9">
        <v>0</v>
      </c>
      <c r="D271" s="9">
        <v>0</v>
      </c>
      <c r="E271" s="9">
        <v>1</v>
      </c>
      <c r="F271" s="9">
        <v>4</v>
      </c>
      <c r="G271" s="9">
        <v>6</v>
      </c>
      <c r="H271" s="9">
        <v>0</v>
      </c>
      <c r="I271" s="9">
        <v>4</v>
      </c>
      <c r="J271" s="9">
        <v>0</v>
      </c>
      <c r="K271" s="9">
        <v>4</v>
      </c>
      <c r="L271" s="9">
        <v>0</v>
      </c>
      <c r="M271" s="21">
        <f t="shared" ref="M271:M276" si="10">SUM(C271:K271)</f>
        <v>19</v>
      </c>
      <c r="N271" s="9"/>
      <c r="O271" s="8">
        <v>4</v>
      </c>
      <c r="P271" s="18">
        <f t="shared" si="8"/>
        <v>4.75</v>
      </c>
    </row>
    <row r="272" spans="1:16">
      <c r="A272" s="9">
        <v>15</v>
      </c>
      <c r="B272" s="8" t="s">
        <v>211</v>
      </c>
      <c r="C272" s="9">
        <v>9</v>
      </c>
      <c r="D272" s="9">
        <v>0</v>
      </c>
      <c r="E272" s="9">
        <v>8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21">
        <f t="shared" si="10"/>
        <v>17</v>
      </c>
      <c r="N272" s="9"/>
      <c r="O272" s="8">
        <v>2</v>
      </c>
      <c r="P272" s="18">
        <f t="shared" si="8"/>
        <v>8.5</v>
      </c>
    </row>
    <row r="273" spans="1:16">
      <c r="A273" s="9">
        <v>16</v>
      </c>
      <c r="B273" s="8" t="s">
        <v>374</v>
      </c>
      <c r="C273" s="9">
        <v>0</v>
      </c>
      <c r="D273" s="9">
        <v>16</v>
      </c>
      <c r="E273" s="9">
        <v>0</v>
      </c>
      <c r="F273" s="9">
        <v>1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21">
        <f t="shared" si="10"/>
        <v>17</v>
      </c>
      <c r="N273" s="9"/>
      <c r="O273" s="8">
        <v>2</v>
      </c>
      <c r="P273" s="18">
        <f t="shared" si="8"/>
        <v>8.5</v>
      </c>
    </row>
    <row r="274" spans="1:16">
      <c r="A274" s="9">
        <v>17</v>
      </c>
      <c r="B274" s="8" t="s">
        <v>346</v>
      </c>
      <c r="C274" s="9">
        <v>0</v>
      </c>
      <c r="D274" s="9">
        <v>12</v>
      </c>
      <c r="E274" s="9">
        <v>0</v>
      </c>
      <c r="F274" s="9">
        <v>5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21">
        <f t="shared" si="10"/>
        <v>17</v>
      </c>
      <c r="N274" s="9"/>
      <c r="O274" s="8">
        <v>2</v>
      </c>
      <c r="P274" s="18">
        <f t="shared" si="8"/>
        <v>8.5</v>
      </c>
    </row>
    <row r="275" spans="1:16">
      <c r="A275" s="9">
        <v>18</v>
      </c>
      <c r="B275" s="8" t="s">
        <v>18</v>
      </c>
      <c r="C275" s="9">
        <v>0</v>
      </c>
      <c r="D275" s="9">
        <v>14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21">
        <f t="shared" si="10"/>
        <v>14</v>
      </c>
      <c r="N275" s="9"/>
      <c r="O275" s="8">
        <v>1</v>
      </c>
      <c r="P275" s="18">
        <f t="shared" si="8"/>
        <v>14</v>
      </c>
    </row>
    <row r="276" spans="1:16">
      <c r="A276" s="9">
        <v>19</v>
      </c>
      <c r="B276" s="77" t="s">
        <v>270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  <c r="H276" s="9">
        <v>7</v>
      </c>
      <c r="I276" s="9">
        <v>7</v>
      </c>
      <c r="J276" s="9">
        <v>0</v>
      </c>
      <c r="K276" s="9">
        <v>0</v>
      </c>
      <c r="L276" s="9">
        <v>0</v>
      </c>
      <c r="M276" s="21">
        <f t="shared" si="10"/>
        <v>14</v>
      </c>
      <c r="N276" s="9"/>
      <c r="O276" s="8">
        <v>2</v>
      </c>
      <c r="P276" s="18">
        <f t="shared" si="8"/>
        <v>7</v>
      </c>
    </row>
    <row r="277" spans="1:16">
      <c r="A277" s="9">
        <v>20</v>
      </c>
      <c r="B277" s="77" t="s">
        <v>269</v>
      </c>
      <c r="C277" s="9">
        <v>0</v>
      </c>
      <c r="D277" s="9">
        <v>0</v>
      </c>
      <c r="E277" s="9">
        <v>0</v>
      </c>
      <c r="F277" s="9">
        <v>2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12</v>
      </c>
      <c r="M277" s="21">
        <f>SUM(C277:L277)</f>
        <v>14</v>
      </c>
      <c r="N277" s="9"/>
      <c r="O277" s="8">
        <v>2</v>
      </c>
      <c r="P277" s="18">
        <f t="shared" si="8"/>
        <v>7</v>
      </c>
    </row>
    <row r="278" spans="1:16">
      <c r="A278" s="9">
        <v>21</v>
      </c>
      <c r="B278" s="8" t="s">
        <v>61</v>
      </c>
      <c r="C278" s="9">
        <v>0</v>
      </c>
      <c r="D278" s="9">
        <v>0</v>
      </c>
      <c r="E278" s="9">
        <v>0</v>
      </c>
      <c r="F278" s="9">
        <v>4</v>
      </c>
      <c r="G278" s="9">
        <v>0</v>
      </c>
      <c r="H278" s="9">
        <v>0</v>
      </c>
      <c r="I278" s="9">
        <v>9</v>
      </c>
      <c r="J278" s="9">
        <v>0</v>
      </c>
      <c r="K278" s="9">
        <v>0</v>
      </c>
      <c r="L278" s="9">
        <v>0</v>
      </c>
      <c r="M278" s="21">
        <f>SUM(C278:L278)</f>
        <v>13</v>
      </c>
      <c r="N278" s="9"/>
      <c r="O278" s="8">
        <v>2</v>
      </c>
      <c r="P278" s="18">
        <f t="shared" si="8"/>
        <v>6.5</v>
      </c>
    </row>
    <row r="279" spans="1:16">
      <c r="A279" s="9">
        <v>22</v>
      </c>
      <c r="B279" s="8" t="s">
        <v>188</v>
      </c>
      <c r="C279" s="9">
        <v>0</v>
      </c>
      <c r="D279" s="9">
        <v>0</v>
      </c>
      <c r="E279" s="9">
        <v>0</v>
      </c>
      <c r="F279" s="9">
        <v>0</v>
      </c>
      <c r="G279" s="9">
        <v>0</v>
      </c>
      <c r="H279" s="9">
        <v>5</v>
      </c>
      <c r="I279" s="9">
        <v>0</v>
      </c>
      <c r="J279" s="9">
        <v>0</v>
      </c>
      <c r="K279" s="9">
        <v>0</v>
      </c>
      <c r="L279" s="9">
        <v>8</v>
      </c>
      <c r="M279" s="21">
        <f>SUM(C279:L279)</f>
        <v>13</v>
      </c>
      <c r="N279" s="9"/>
      <c r="O279" s="8">
        <v>2</v>
      </c>
      <c r="P279" s="18">
        <f t="shared" si="8"/>
        <v>6.5</v>
      </c>
    </row>
    <row r="280" spans="1:16">
      <c r="A280" s="9">
        <v>23</v>
      </c>
      <c r="B280" s="8" t="s">
        <v>81</v>
      </c>
      <c r="C280" s="9">
        <v>10</v>
      </c>
      <c r="D280" s="9">
        <v>0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21">
        <f>SUM(C280:L280)</f>
        <v>10</v>
      </c>
      <c r="N280" s="9"/>
      <c r="O280" s="8">
        <v>1</v>
      </c>
      <c r="P280" s="18">
        <f t="shared" si="8"/>
        <v>10</v>
      </c>
    </row>
    <row r="281" spans="1:16">
      <c r="A281" s="9">
        <v>24</v>
      </c>
      <c r="B281" s="8" t="s">
        <v>376</v>
      </c>
      <c r="C281" s="9">
        <v>0</v>
      </c>
      <c r="D281" s="9">
        <v>8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2</v>
      </c>
      <c r="L281" s="9">
        <v>0</v>
      </c>
      <c r="M281" s="21">
        <f t="shared" ref="M281:M300" si="11">SUM(C281:K281)</f>
        <v>10</v>
      </c>
      <c r="N281" s="9"/>
      <c r="O281" s="8">
        <v>2</v>
      </c>
      <c r="P281" s="18">
        <f t="shared" si="8"/>
        <v>5</v>
      </c>
    </row>
    <row r="282" spans="1:16">
      <c r="A282" s="9">
        <v>25</v>
      </c>
      <c r="B282" s="8" t="s">
        <v>304</v>
      </c>
      <c r="C282" s="9">
        <v>0</v>
      </c>
      <c r="D282" s="9">
        <v>0</v>
      </c>
      <c r="E282" s="9">
        <v>3</v>
      </c>
      <c r="F282" s="9">
        <v>0</v>
      </c>
      <c r="G282" s="9">
        <v>0</v>
      </c>
      <c r="H282" s="9">
        <v>4</v>
      </c>
      <c r="I282" s="9">
        <v>2</v>
      </c>
      <c r="J282" s="9">
        <v>0</v>
      </c>
      <c r="K282" s="9">
        <v>0</v>
      </c>
      <c r="L282" s="9">
        <v>0</v>
      </c>
      <c r="M282" s="21">
        <f t="shared" si="11"/>
        <v>9</v>
      </c>
      <c r="N282" s="9"/>
      <c r="O282" s="8">
        <v>3</v>
      </c>
      <c r="P282" s="18">
        <f t="shared" si="8"/>
        <v>3</v>
      </c>
    </row>
    <row r="283" spans="1:16">
      <c r="A283" s="9">
        <v>26</v>
      </c>
      <c r="B283" s="8" t="s">
        <v>360</v>
      </c>
      <c r="C283" s="9">
        <v>8</v>
      </c>
      <c r="D283" s="9">
        <v>0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21">
        <f t="shared" si="11"/>
        <v>8</v>
      </c>
      <c r="N283" s="9"/>
      <c r="O283" s="8">
        <v>1</v>
      </c>
      <c r="P283" s="18">
        <f t="shared" si="8"/>
        <v>8</v>
      </c>
    </row>
    <row r="284" spans="1:16">
      <c r="A284" s="9">
        <v>27</v>
      </c>
      <c r="B284" s="8" t="s">
        <v>101</v>
      </c>
      <c r="C284" s="9">
        <v>0</v>
      </c>
      <c r="D284" s="9">
        <v>6</v>
      </c>
      <c r="E284" s="9">
        <v>0</v>
      </c>
      <c r="F284" s="9">
        <v>2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21">
        <f t="shared" si="11"/>
        <v>8</v>
      </c>
      <c r="N284" s="9"/>
      <c r="O284" s="8">
        <v>2</v>
      </c>
      <c r="P284" s="18">
        <f t="shared" si="8"/>
        <v>4</v>
      </c>
    </row>
    <row r="285" spans="1:16">
      <c r="A285" s="9">
        <v>28</v>
      </c>
      <c r="B285" s="8" t="s">
        <v>237</v>
      </c>
      <c r="C285" s="9">
        <v>0</v>
      </c>
      <c r="D285" s="9">
        <v>0</v>
      </c>
      <c r="E285" s="9">
        <v>0</v>
      </c>
      <c r="F285" s="9">
        <v>6</v>
      </c>
      <c r="G285" s="9">
        <v>0</v>
      </c>
      <c r="H285" s="9">
        <v>0</v>
      </c>
      <c r="I285" s="9">
        <v>2</v>
      </c>
      <c r="J285" s="9">
        <v>0</v>
      </c>
      <c r="K285" s="9">
        <v>0</v>
      </c>
      <c r="L285" s="9">
        <v>0</v>
      </c>
      <c r="M285" s="21">
        <f t="shared" si="11"/>
        <v>8</v>
      </c>
      <c r="N285" s="9"/>
      <c r="O285" s="8">
        <v>2</v>
      </c>
      <c r="P285" s="18">
        <f t="shared" si="8"/>
        <v>4</v>
      </c>
    </row>
    <row r="286" spans="1:16">
      <c r="A286" s="9">
        <v>29</v>
      </c>
      <c r="B286" s="8" t="s">
        <v>44</v>
      </c>
      <c r="C286" s="9">
        <v>0</v>
      </c>
      <c r="D286" s="9">
        <v>2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6</v>
      </c>
      <c r="L286" s="9">
        <v>0</v>
      </c>
      <c r="M286" s="21">
        <f t="shared" si="11"/>
        <v>8</v>
      </c>
      <c r="N286" s="9"/>
      <c r="O286" s="8">
        <v>22</v>
      </c>
      <c r="P286" s="18">
        <f t="shared" si="8"/>
        <v>0.36363636363636365</v>
      </c>
    </row>
    <row r="287" spans="1:16">
      <c r="A287" s="9">
        <v>30</v>
      </c>
      <c r="B287" s="8" t="s">
        <v>342</v>
      </c>
      <c r="C287" s="9">
        <v>6</v>
      </c>
      <c r="D287" s="9">
        <v>0</v>
      </c>
      <c r="E287" s="9">
        <v>1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21">
        <f t="shared" si="11"/>
        <v>7</v>
      </c>
      <c r="N287" s="9"/>
      <c r="O287" s="8">
        <v>2</v>
      </c>
      <c r="P287" s="18">
        <f t="shared" si="8"/>
        <v>3.5</v>
      </c>
    </row>
    <row r="288" spans="1:16">
      <c r="A288" s="9">
        <v>31</v>
      </c>
      <c r="B288" s="77" t="s">
        <v>459</v>
      </c>
      <c r="C288" s="9">
        <v>0</v>
      </c>
      <c r="D288" s="9">
        <v>0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7</v>
      </c>
      <c r="L288" s="9">
        <v>0</v>
      </c>
      <c r="M288" s="21">
        <f t="shared" si="11"/>
        <v>7</v>
      </c>
      <c r="N288" s="9"/>
      <c r="O288" s="8">
        <v>1</v>
      </c>
      <c r="P288" s="18">
        <f t="shared" si="8"/>
        <v>7</v>
      </c>
    </row>
    <row r="289" spans="1:16">
      <c r="A289" s="9">
        <v>32</v>
      </c>
      <c r="B289" s="77" t="s">
        <v>449</v>
      </c>
      <c r="C289" s="9">
        <v>0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6</v>
      </c>
      <c r="K289" s="9">
        <v>0</v>
      </c>
      <c r="L289" s="9">
        <v>0</v>
      </c>
      <c r="M289" s="21">
        <f t="shared" si="11"/>
        <v>6</v>
      </c>
      <c r="N289" s="9"/>
      <c r="O289" s="8">
        <v>1</v>
      </c>
      <c r="P289" s="18">
        <f t="shared" si="8"/>
        <v>6</v>
      </c>
    </row>
    <row r="290" spans="1:16">
      <c r="A290" s="9">
        <v>33</v>
      </c>
      <c r="B290" s="8" t="s">
        <v>77</v>
      </c>
      <c r="C290" s="9">
        <v>0</v>
      </c>
      <c r="D290" s="9">
        <v>0</v>
      </c>
      <c r="E290" s="9">
        <v>5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21">
        <f t="shared" si="11"/>
        <v>5</v>
      </c>
      <c r="N290" s="9"/>
      <c r="O290" s="8">
        <v>1</v>
      </c>
      <c r="P290" s="18">
        <f t="shared" si="8"/>
        <v>5</v>
      </c>
    </row>
    <row r="291" spans="1:16">
      <c r="A291" s="9">
        <v>34</v>
      </c>
      <c r="B291" s="8" t="s">
        <v>62</v>
      </c>
      <c r="C291" s="9">
        <v>0</v>
      </c>
      <c r="D291" s="9">
        <v>0</v>
      </c>
      <c r="E291" s="9">
        <v>0</v>
      </c>
      <c r="F291" s="9">
        <v>5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21">
        <f t="shared" si="11"/>
        <v>5</v>
      </c>
      <c r="N291" s="9"/>
      <c r="O291" s="8">
        <v>1</v>
      </c>
      <c r="P291" s="18">
        <f t="shared" si="8"/>
        <v>5</v>
      </c>
    </row>
    <row r="292" spans="1:16">
      <c r="A292" s="9">
        <v>35</v>
      </c>
      <c r="B292" s="77" t="s">
        <v>401</v>
      </c>
      <c r="C292" s="9">
        <v>0</v>
      </c>
      <c r="D292" s="9">
        <v>0</v>
      </c>
      <c r="E292" s="9">
        <v>0</v>
      </c>
      <c r="F292" s="9">
        <v>2</v>
      </c>
      <c r="G292" s="9">
        <v>0</v>
      </c>
      <c r="H292" s="9">
        <v>0</v>
      </c>
      <c r="I292" s="9">
        <v>3</v>
      </c>
      <c r="J292" s="9">
        <v>0</v>
      </c>
      <c r="K292" s="9">
        <v>0</v>
      </c>
      <c r="L292" s="9">
        <v>0</v>
      </c>
      <c r="M292" s="21">
        <f t="shared" si="11"/>
        <v>5</v>
      </c>
      <c r="N292" s="9"/>
      <c r="O292" s="8">
        <v>2</v>
      </c>
      <c r="P292" s="18">
        <f t="shared" si="8"/>
        <v>2.5</v>
      </c>
    </row>
    <row r="293" spans="1:16">
      <c r="A293" s="9">
        <v>36</v>
      </c>
      <c r="B293" s="77" t="s">
        <v>209</v>
      </c>
      <c r="C293" s="9">
        <v>0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 s="9">
        <v>5</v>
      </c>
      <c r="J293" s="9">
        <v>0</v>
      </c>
      <c r="K293" s="9">
        <v>0</v>
      </c>
      <c r="L293" s="9">
        <v>0</v>
      </c>
      <c r="M293" s="21">
        <f t="shared" si="11"/>
        <v>5</v>
      </c>
      <c r="N293" s="9"/>
      <c r="O293" s="8">
        <v>1</v>
      </c>
      <c r="P293" s="18">
        <f t="shared" si="8"/>
        <v>5</v>
      </c>
    </row>
    <row r="294" spans="1:16">
      <c r="A294" s="9">
        <v>37</v>
      </c>
      <c r="B294" s="8" t="s">
        <v>313</v>
      </c>
      <c r="C294" s="9">
        <v>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2</v>
      </c>
      <c r="J294" s="9">
        <v>0</v>
      </c>
      <c r="K294" s="9">
        <v>2</v>
      </c>
      <c r="L294" s="9">
        <v>0</v>
      </c>
      <c r="M294" s="21">
        <f t="shared" si="11"/>
        <v>4</v>
      </c>
      <c r="N294" s="9"/>
      <c r="O294" s="8">
        <v>2</v>
      </c>
      <c r="P294" s="18">
        <f t="shared" si="8"/>
        <v>2</v>
      </c>
    </row>
    <row r="295" spans="1:16">
      <c r="A295" s="9">
        <v>38</v>
      </c>
      <c r="B295" s="77" t="s">
        <v>400</v>
      </c>
      <c r="C295" s="9">
        <v>0</v>
      </c>
      <c r="D295" s="9">
        <v>0</v>
      </c>
      <c r="E295" s="9">
        <v>0</v>
      </c>
      <c r="F295" s="9">
        <v>3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21">
        <f t="shared" si="11"/>
        <v>3</v>
      </c>
      <c r="N295" s="9"/>
      <c r="O295" s="8">
        <v>1</v>
      </c>
      <c r="P295" s="18">
        <f t="shared" si="8"/>
        <v>3</v>
      </c>
    </row>
    <row r="296" spans="1:16">
      <c r="A296" s="9">
        <v>39</v>
      </c>
      <c r="B296" s="8" t="s">
        <v>205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9">
        <v>3</v>
      </c>
      <c r="I296" s="9">
        <v>0</v>
      </c>
      <c r="J296" s="9">
        <v>0</v>
      </c>
      <c r="K296" s="9">
        <v>0</v>
      </c>
      <c r="L296" s="9">
        <v>0</v>
      </c>
      <c r="M296" s="21">
        <f t="shared" si="11"/>
        <v>3</v>
      </c>
      <c r="N296" s="9"/>
      <c r="O296" s="8">
        <v>1</v>
      </c>
      <c r="P296" s="18">
        <f t="shared" si="8"/>
        <v>3</v>
      </c>
    </row>
    <row r="297" spans="1:16">
      <c r="A297" s="9">
        <v>40</v>
      </c>
      <c r="B297" s="8" t="s">
        <v>380</v>
      </c>
      <c r="C297" s="9">
        <v>0</v>
      </c>
      <c r="D297" s="9">
        <v>0</v>
      </c>
      <c r="E297" s="9">
        <v>2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21">
        <f t="shared" si="11"/>
        <v>2</v>
      </c>
      <c r="N297" s="9"/>
      <c r="O297" s="8">
        <v>1</v>
      </c>
      <c r="P297" s="18">
        <f t="shared" si="8"/>
        <v>2</v>
      </c>
    </row>
    <row r="298" spans="1:16">
      <c r="A298" s="9">
        <v>41</v>
      </c>
      <c r="B298" s="77" t="s">
        <v>245</v>
      </c>
      <c r="C298" s="9">
        <v>0</v>
      </c>
      <c r="D298" s="9">
        <v>0</v>
      </c>
      <c r="E298" s="9">
        <v>0</v>
      </c>
      <c r="F298" s="9">
        <v>2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21">
        <f t="shared" si="11"/>
        <v>2</v>
      </c>
      <c r="N298" s="9"/>
      <c r="O298" s="8">
        <v>1</v>
      </c>
      <c r="P298" s="18">
        <f t="shared" si="8"/>
        <v>2</v>
      </c>
    </row>
    <row r="299" spans="1:16">
      <c r="A299" s="9">
        <v>42</v>
      </c>
      <c r="B299" s="77" t="s">
        <v>345</v>
      </c>
      <c r="C299" s="9">
        <v>0</v>
      </c>
      <c r="D299" s="9">
        <v>0</v>
      </c>
      <c r="E299" s="9">
        <v>0</v>
      </c>
      <c r="F299" s="9">
        <v>0</v>
      </c>
      <c r="G299" s="9">
        <v>0</v>
      </c>
      <c r="H299" s="9">
        <v>2</v>
      </c>
      <c r="I299" s="9">
        <v>0</v>
      </c>
      <c r="J299" s="9">
        <v>0</v>
      </c>
      <c r="K299" s="9">
        <v>0</v>
      </c>
      <c r="L299" s="9">
        <v>0</v>
      </c>
      <c r="M299" s="21">
        <f t="shared" si="11"/>
        <v>2</v>
      </c>
      <c r="N299" s="9"/>
      <c r="O299" s="8">
        <v>1</v>
      </c>
      <c r="P299" s="18">
        <f t="shared" si="8"/>
        <v>2</v>
      </c>
    </row>
    <row r="300" spans="1:16">
      <c r="A300" s="9">
        <v>43</v>
      </c>
      <c r="B300" s="8" t="s">
        <v>30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>
        <v>2</v>
      </c>
      <c r="J300" s="9">
        <v>0</v>
      </c>
      <c r="K300" s="9">
        <v>0</v>
      </c>
      <c r="L300" s="9">
        <v>0</v>
      </c>
      <c r="M300" s="21">
        <f t="shared" si="11"/>
        <v>2</v>
      </c>
      <c r="N300" s="9"/>
      <c r="O300" s="8">
        <v>1</v>
      </c>
      <c r="P300" s="18">
        <f t="shared" si="8"/>
        <v>2</v>
      </c>
    </row>
    <row r="301" spans="1:16">
      <c r="A301" s="9">
        <v>44</v>
      </c>
      <c r="B301" s="77" t="s">
        <v>466</v>
      </c>
      <c r="C301" s="9">
        <v>0</v>
      </c>
      <c r="D301" s="9">
        <v>0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9">
        <v>2</v>
      </c>
      <c r="M301" s="21">
        <f>SUM(C301:L301)</f>
        <v>2</v>
      </c>
      <c r="N301" s="9"/>
      <c r="O301" s="8">
        <v>1</v>
      </c>
      <c r="P301" s="18">
        <f t="shared" si="8"/>
        <v>2</v>
      </c>
    </row>
    <row r="302" spans="1:16">
      <c r="A302" s="9">
        <v>45</v>
      </c>
      <c r="B302" s="77" t="s">
        <v>99</v>
      </c>
      <c r="C302" s="9">
        <v>0</v>
      </c>
      <c r="D302" s="9">
        <v>0</v>
      </c>
      <c r="E302" s="9">
        <v>0</v>
      </c>
      <c r="F302" s="9">
        <v>1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21">
        <f>SUM(C302:L302)</f>
        <v>1</v>
      </c>
      <c r="N302" s="9"/>
      <c r="O302" s="8">
        <v>1</v>
      </c>
      <c r="P302" s="18">
        <f t="shared" si="8"/>
        <v>1</v>
      </c>
    </row>
    <row r="303" spans="1:16">
      <c r="A303" s="9">
        <v>46</v>
      </c>
      <c r="B303" s="77" t="s">
        <v>207</v>
      </c>
      <c r="C303" s="9">
        <v>0</v>
      </c>
      <c r="D303" s="9">
        <v>0</v>
      </c>
      <c r="E303" s="9">
        <v>0</v>
      </c>
      <c r="F303" s="9">
        <v>1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21">
        <f>SUM(C303:L303)</f>
        <v>1</v>
      </c>
      <c r="N303" s="9"/>
      <c r="O303" s="8">
        <v>1</v>
      </c>
      <c r="P303" s="18">
        <f t="shared" si="8"/>
        <v>1</v>
      </c>
    </row>
    <row r="304" spans="1:16">
      <c r="A304" s="9">
        <v>46</v>
      </c>
      <c r="B304" s="77" t="s">
        <v>430</v>
      </c>
      <c r="C304" s="9">
        <v>0</v>
      </c>
      <c r="D304" s="9">
        <v>0</v>
      </c>
      <c r="E304" s="9">
        <v>0</v>
      </c>
      <c r="F304" s="9">
        <v>0</v>
      </c>
      <c r="G304" s="9">
        <v>0</v>
      </c>
      <c r="H304" s="9">
        <v>1</v>
      </c>
      <c r="I304" s="9">
        <v>0</v>
      </c>
      <c r="J304" s="9">
        <v>0</v>
      </c>
      <c r="K304" s="9">
        <v>0</v>
      </c>
      <c r="L304" s="9">
        <v>0</v>
      </c>
      <c r="M304" s="21">
        <f>SUM(C304:L304)</f>
        <v>1</v>
      </c>
      <c r="N304" s="9"/>
      <c r="O304" s="8">
        <v>1</v>
      </c>
      <c r="P304" s="18">
        <f t="shared" si="8"/>
        <v>1</v>
      </c>
    </row>
    <row r="305" spans="1:16">
      <c r="A305" s="9"/>
      <c r="B305" s="77"/>
      <c r="C305" s="9"/>
      <c r="D305" s="9"/>
      <c r="E305" s="9"/>
      <c r="F305" s="9"/>
      <c r="H305" s="9"/>
      <c r="J305" s="9"/>
      <c r="M305" s="21"/>
      <c r="N305" s="9"/>
      <c r="P305" s="18">
        <f>SUM(O258:O304)</f>
        <v>135</v>
      </c>
    </row>
    <row r="306" spans="1:16">
      <c r="A306" s="9"/>
      <c r="B306" s="77"/>
      <c r="C306" s="9"/>
      <c r="D306" s="9"/>
      <c r="E306" s="9"/>
      <c r="F306" s="9"/>
      <c r="H306" s="9"/>
      <c r="J306" s="9"/>
      <c r="M306" s="21"/>
      <c r="N306" s="9"/>
      <c r="P306" s="18"/>
    </row>
    <row r="307" spans="1:16">
      <c r="A307" s="9"/>
      <c r="B307" s="77"/>
      <c r="C307" s="9"/>
      <c r="D307" s="9"/>
      <c r="E307" s="9"/>
      <c r="F307" s="9"/>
      <c r="H307" s="9"/>
      <c r="J307" s="9"/>
      <c r="M307" s="21"/>
      <c r="N307" s="9"/>
      <c r="P307" s="18"/>
    </row>
    <row r="308" spans="1:16">
      <c r="A308" s="9"/>
      <c r="B308" s="77"/>
      <c r="C308" s="9"/>
      <c r="D308" s="9"/>
      <c r="E308" s="9"/>
      <c r="F308" s="9"/>
      <c r="H308" s="9"/>
      <c r="J308" s="9"/>
      <c r="M308" s="21"/>
      <c r="N308" s="9"/>
      <c r="P308" s="18"/>
    </row>
    <row r="309" spans="1:16">
      <c r="A309" s="9"/>
      <c r="B309" s="77"/>
      <c r="C309" s="9"/>
      <c r="D309" s="9"/>
      <c r="E309" s="9"/>
      <c r="F309" s="9"/>
      <c r="H309" s="9"/>
      <c r="J309" s="9"/>
      <c r="M309" s="21"/>
      <c r="N309" s="9"/>
      <c r="P309" s="18"/>
    </row>
    <row r="310" spans="1:16">
      <c r="A310" s="9"/>
      <c r="B310" s="77"/>
      <c r="C310" s="9"/>
      <c r="D310" s="9"/>
      <c r="E310" s="9"/>
      <c r="F310" s="9"/>
      <c r="H310" s="9"/>
      <c r="J310" s="9"/>
      <c r="M310" s="21"/>
      <c r="N310" s="9"/>
      <c r="P310" s="18"/>
    </row>
    <row r="311" spans="1:16">
      <c r="A311" s="9"/>
      <c r="B311" s="77"/>
      <c r="C311" s="9"/>
      <c r="D311" s="9"/>
      <c r="E311" s="9"/>
      <c r="F311" s="9"/>
      <c r="H311" s="9"/>
      <c r="J311" s="9"/>
      <c r="M311" s="21"/>
      <c r="N311" s="9"/>
      <c r="P311" s="18"/>
    </row>
    <row r="312" spans="1:16">
      <c r="A312" s="9"/>
      <c r="B312" s="77"/>
      <c r="C312" s="9"/>
      <c r="D312" s="9"/>
      <c r="E312" s="9"/>
      <c r="F312" s="9"/>
      <c r="H312" s="9"/>
      <c r="J312" s="9"/>
      <c r="M312" s="21"/>
      <c r="N312" s="9"/>
      <c r="P312" s="18"/>
    </row>
    <row r="313" spans="1:16">
      <c r="A313" s="9"/>
      <c r="B313" s="77"/>
      <c r="C313" s="9"/>
      <c r="D313" s="9"/>
      <c r="E313" s="9"/>
      <c r="F313" s="9"/>
      <c r="H313" s="9"/>
      <c r="J313" s="9"/>
      <c r="M313" s="21"/>
      <c r="N313" s="9"/>
      <c r="P313" s="18"/>
    </row>
    <row r="314" spans="1:16">
      <c r="A314" s="9"/>
      <c r="B314" s="77"/>
      <c r="C314" s="9"/>
      <c r="D314" s="9"/>
      <c r="E314" s="9"/>
      <c r="F314" s="9"/>
      <c r="H314" s="9"/>
      <c r="J314" s="9"/>
      <c r="M314" s="21"/>
      <c r="N314" s="9"/>
      <c r="P314" s="18"/>
    </row>
    <row r="316" spans="1:16" ht="11.25" customHeight="1">
      <c r="F316" s="72"/>
      <c r="G316" s="72"/>
      <c r="H316" s="72"/>
      <c r="I316" s="73"/>
      <c r="J316" s="72"/>
      <c r="K316" s="72"/>
      <c r="L316" s="72"/>
    </row>
    <row r="317" spans="1:16" ht="11.25" customHeight="1">
      <c r="F317" s="72"/>
      <c r="G317" s="72"/>
      <c r="H317" s="72"/>
      <c r="I317" s="73"/>
      <c r="J317" s="72"/>
      <c r="K317" s="72"/>
      <c r="L317" s="72"/>
    </row>
    <row r="318" spans="1:16" ht="11.25" customHeight="1">
      <c r="F318" s="72"/>
      <c r="G318" s="72"/>
      <c r="H318" s="72"/>
      <c r="I318" s="73"/>
      <c r="J318" s="72"/>
      <c r="K318" s="72"/>
      <c r="L318" s="72"/>
    </row>
    <row r="319" spans="1:16">
      <c r="B319" s="74" t="s">
        <v>387</v>
      </c>
      <c r="C319" s="74"/>
      <c r="D319" s="74"/>
      <c r="E319" s="74"/>
      <c r="F319" s="74"/>
      <c r="G319" s="74"/>
      <c r="H319" s="74"/>
      <c r="I319" s="75"/>
      <c r="J319" s="74"/>
      <c r="K319" s="74"/>
      <c r="L319" s="74"/>
      <c r="M319" s="74"/>
      <c r="N319" s="74"/>
      <c r="O319" s="30"/>
    </row>
    <row r="320" spans="1:16">
      <c r="B320" s="30" t="s">
        <v>0</v>
      </c>
      <c r="C320" s="9" t="s">
        <v>363</v>
      </c>
      <c r="D320" s="9" t="s">
        <v>364</v>
      </c>
      <c r="E320" s="9" t="s">
        <v>365</v>
      </c>
      <c r="F320" s="9" t="s">
        <v>366</v>
      </c>
      <c r="G320" s="9" t="s">
        <v>367</v>
      </c>
      <c r="H320" s="9" t="s">
        <v>368</v>
      </c>
      <c r="I320" s="9" t="s">
        <v>369</v>
      </c>
      <c r="J320" s="9" t="s">
        <v>447</v>
      </c>
      <c r="K320" s="9" t="s">
        <v>371</v>
      </c>
      <c r="L320" s="9" t="s">
        <v>372</v>
      </c>
      <c r="M320" s="21" t="s">
        <v>1</v>
      </c>
      <c r="N320" s="9" t="s">
        <v>3</v>
      </c>
      <c r="O320" s="9" t="s">
        <v>2</v>
      </c>
      <c r="P320" s="31" t="s">
        <v>4</v>
      </c>
    </row>
    <row r="321" spans="1:16">
      <c r="A321" s="9">
        <v>1</v>
      </c>
      <c r="B321" s="30" t="s">
        <v>49</v>
      </c>
      <c r="C321" s="9">
        <v>0</v>
      </c>
      <c r="D321" s="21">
        <v>24</v>
      </c>
      <c r="E321" s="21">
        <v>12</v>
      </c>
      <c r="F321" s="9">
        <v>9</v>
      </c>
      <c r="G321" s="21">
        <v>12</v>
      </c>
      <c r="H321" s="21">
        <v>12</v>
      </c>
      <c r="I321" s="9">
        <v>10</v>
      </c>
      <c r="J321" s="9">
        <v>7</v>
      </c>
      <c r="K321" s="9">
        <v>9</v>
      </c>
      <c r="L321" s="9">
        <v>20</v>
      </c>
      <c r="M321" s="21">
        <f t="shared" ref="M321:M352" si="12">SUM(C321:L321)</f>
        <v>115</v>
      </c>
      <c r="N321" s="9">
        <v>4</v>
      </c>
      <c r="O321" s="8">
        <v>9</v>
      </c>
      <c r="P321" s="18">
        <f t="shared" ref="P321:P352" si="13">M321/O321</f>
        <v>12.777777777777779</v>
      </c>
    </row>
    <row r="322" spans="1:16">
      <c r="A322" s="9">
        <v>2</v>
      </c>
      <c r="B322" s="30" t="s">
        <v>57</v>
      </c>
      <c r="C322" s="9">
        <v>0</v>
      </c>
      <c r="D322" s="21">
        <v>24</v>
      </c>
      <c r="E322" s="9">
        <v>10</v>
      </c>
      <c r="F322" s="9">
        <v>10</v>
      </c>
      <c r="G322" s="9">
        <v>8</v>
      </c>
      <c r="H322" s="9">
        <v>9</v>
      </c>
      <c r="I322" s="9">
        <v>9</v>
      </c>
      <c r="J322" s="21">
        <v>12</v>
      </c>
      <c r="K322" s="9">
        <v>4</v>
      </c>
      <c r="L322" s="9">
        <v>24</v>
      </c>
      <c r="M322" s="21">
        <f t="shared" si="12"/>
        <v>110</v>
      </c>
      <c r="N322" s="9">
        <v>2</v>
      </c>
      <c r="O322" s="8">
        <v>9</v>
      </c>
      <c r="P322" s="18">
        <f t="shared" si="13"/>
        <v>12.222222222222221</v>
      </c>
    </row>
    <row r="323" spans="1:16">
      <c r="A323" s="9">
        <v>3</v>
      </c>
      <c r="B323" s="30" t="s">
        <v>303</v>
      </c>
      <c r="C323" s="9">
        <v>9</v>
      </c>
      <c r="D323" s="9">
        <v>18</v>
      </c>
      <c r="E323" s="9">
        <v>6</v>
      </c>
      <c r="F323" s="9">
        <v>0</v>
      </c>
      <c r="G323" s="9">
        <v>7</v>
      </c>
      <c r="H323" s="9">
        <v>5</v>
      </c>
      <c r="I323" s="9">
        <v>6</v>
      </c>
      <c r="J323" s="9">
        <v>6</v>
      </c>
      <c r="K323" s="9">
        <v>8</v>
      </c>
      <c r="L323" s="9">
        <v>18</v>
      </c>
      <c r="M323" s="21">
        <f t="shared" si="12"/>
        <v>83</v>
      </c>
      <c r="O323" s="8">
        <v>9</v>
      </c>
      <c r="P323" s="18">
        <f t="shared" si="13"/>
        <v>9.2222222222222214</v>
      </c>
    </row>
    <row r="324" spans="1:16">
      <c r="A324" s="9">
        <v>4</v>
      </c>
      <c r="B324" s="8" t="s">
        <v>65</v>
      </c>
      <c r="C324" s="9">
        <v>0</v>
      </c>
      <c r="D324" s="9">
        <v>20</v>
      </c>
      <c r="E324" s="9">
        <v>10</v>
      </c>
      <c r="F324" s="9">
        <v>10</v>
      </c>
      <c r="G324" s="9">
        <v>8</v>
      </c>
      <c r="H324" s="9">
        <v>9</v>
      </c>
      <c r="I324" s="9">
        <v>9</v>
      </c>
      <c r="J324" s="21">
        <v>12</v>
      </c>
      <c r="K324" s="9">
        <v>4</v>
      </c>
      <c r="L324" s="9">
        <v>0</v>
      </c>
      <c r="M324" s="21">
        <f t="shared" si="12"/>
        <v>82</v>
      </c>
      <c r="N324" s="9">
        <v>1</v>
      </c>
      <c r="O324" s="8">
        <v>8</v>
      </c>
      <c r="P324" s="76">
        <f t="shared" si="13"/>
        <v>10.25</v>
      </c>
    </row>
    <row r="325" spans="1:16">
      <c r="A325" s="9">
        <v>5</v>
      </c>
      <c r="B325" s="8" t="s">
        <v>304</v>
      </c>
      <c r="C325" s="9">
        <v>9</v>
      </c>
      <c r="D325" s="9">
        <v>18</v>
      </c>
      <c r="E325" s="9">
        <v>6</v>
      </c>
      <c r="F325" s="9">
        <v>0</v>
      </c>
      <c r="G325" s="9">
        <v>7</v>
      </c>
      <c r="H325" s="9">
        <v>5</v>
      </c>
      <c r="I325" s="9">
        <v>6</v>
      </c>
      <c r="J325" s="9">
        <v>0</v>
      </c>
      <c r="K325" s="9">
        <v>8</v>
      </c>
      <c r="L325" s="9">
        <v>18</v>
      </c>
      <c r="M325" s="21">
        <f t="shared" si="12"/>
        <v>77</v>
      </c>
      <c r="N325" s="9"/>
      <c r="O325" s="8">
        <v>8</v>
      </c>
      <c r="P325" s="76">
        <f t="shared" si="13"/>
        <v>9.625</v>
      </c>
    </row>
    <row r="326" spans="1:16">
      <c r="A326" s="9">
        <v>6</v>
      </c>
      <c r="B326" s="8" t="s">
        <v>77</v>
      </c>
      <c r="C326" s="9">
        <v>0</v>
      </c>
      <c r="D326" s="9">
        <v>12</v>
      </c>
      <c r="E326" s="9">
        <v>0</v>
      </c>
      <c r="F326" s="9">
        <v>9</v>
      </c>
      <c r="G326" s="9">
        <v>0</v>
      </c>
      <c r="H326" s="21">
        <v>12</v>
      </c>
      <c r="I326" s="9">
        <v>10</v>
      </c>
      <c r="J326" s="9">
        <v>7</v>
      </c>
      <c r="K326" s="9">
        <v>0</v>
      </c>
      <c r="L326" s="9">
        <v>20</v>
      </c>
      <c r="M326" s="21">
        <f t="shared" si="12"/>
        <v>70</v>
      </c>
      <c r="N326" s="9">
        <v>1</v>
      </c>
      <c r="O326" s="8">
        <v>6</v>
      </c>
      <c r="P326" s="18">
        <f t="shared" si="13"/>
        <v>11.666666666666666</v>
      </c>
    </row>
    <row r="327" spans="1:16">
      <c r="A327" s="9">
        <v>7</v>
      </c>
      <c r="B327" s="8" t="s">
        <v>44</v>
      </c>
      <c r="C327" s="9">
        <v>0</v>
      </c>
      <c r="D327" s="9">
        <v>16</v>
      </c>
      <c r="E327" s="9">
        <v>0</v>
      </c>
      <c r="F327" s="9">
        <v>6</v>
      </c>
      <c r="G327" s="9">
        <v>9</v>
      </c>
      <c r="H327" s="9">
        <v>8</v>
      </c>
      <c r="I327" s="9">
        <v>6</v>
      </c>
      <c r="J327" s="9">
        <v>9</v>
      </c>
      <c r="K327" s="9">
        <v>3</v>
      </c>
      <c r="L327" s="9">
        <v>12</v>
      </c>
      <c r="M327" s="21">
        <f t="shared" si="12"/>
        <v>69</v>
      </c>
      <c r="N327" s="9"/>
      <c r="O327" s="8">
        <v>8</v>
      </c>
      <c r="P327" s="18">
        <f t="shared" si="13"/>
        <v>8.625</v>
      </c>
    </row>
    <row r="328" spans="1:16">
      <c r="A328" s="9">
        <v>8</v>
      </c>
      <c r="B328" s="8" t="s">
        <v>14</v>
      </c>
      <c r="C328" s="9">
        <v>7</v>
      </c>
      <c r="D328" s="9">
        <v>0</v>
      </c>
      <c r="E328" s="9">
        <v>8</v>
      </c>
      <c r="F328" s="9">
        <v>6</v>
      </c>
      <c r="G328" s="9">
        <v>9</v>
      </c>
      <c r="H328" s="9">
        <v>8</v>
      </c>
      <c r="I328" s="9">
        <v>6</v>
      </c>
      <c r="J328" s="9">
        <v>9</v>
      </c>
      <c r="K328" s="9">
        <v>3</v>
      </c>
      <c r="L328" s="9">
        <v>12</v>
      </c>
      <c r="M328" s="21">
        <f t="shared" si="12"/>
        <v>68</v>
      </c>
      <c r="N328" s="9"/>
      <c r="O328" s="8">
        <v>9</v>
      </c>
      <c r="P328" s="18">
        <f t="shared" si="13"/>
        <v>7.5555555555555554</v>
      </c>
    </row>
    <row r="329" spans="1:16">
      <c r="A329" s="9">
        <v>9</v>
      </c>
      <c r="B329" s="8" t="s">
        <v>81</v>
      </c>
      <c r="C329" s="21">
        <v>12</v>
      </c>
      <c r="D329" s="9">
        <v>16</v>
      </c>
      <c r="E329" s="9">
        <v>9</v>
      </c>
      <c r="F329" s="9">
        <v>6</v>
      </c>
      <c r="G329" s="9">
        <v>10</v>
      </c>
      <c r="H329" s="9">
        <v>0</v>
      </c>
      <c r="I329" s="9">
        <v>6</v>
      </c>
      <c r="J329" s="9">
        <v>0</v>
      </c>
      <c r="K329" s="9">
        <v>0</v>
      </c>
      <c r="L329" s="9">
        <v>0</v>
      </c>
      <c r="M329" s="21">
        <f t="shared" si="12"/>
        <v>59</v>
      </c>
      <c r="N329" s="9">
        <v>1</v>
      </c>
      <c r="O329" s="8">
        <v>6</v>
      </c>
      <c r="P329" s="18">
        <f t="shared" si="13"/>
        <v>9.8333333333333339</v>
      </c>
    </row>
    <row r="330" spans="1:16">
      <c r="A330" s="9">
        <v>10</v>
      </c>
      <c r="B330" s="8" t="s">
        <v>361</v>
      </c>
      <c r="C330" s="21">
        <v>12</v>
      </c>
      <c r="D330" s="9">
        <v>0</v>
      </c>
      <c r="E330" s="9">
        <v>9</v>
      </c>
      <c r="F330" s="9">
        <v>6</v>
      </c>
      <c r="G330" s="9">
        <v>10</v>
      </c>
      <c r="H330" s="9">
        <v>0</v>
      </c>
      <c r="I330" s="9">
        <v>6</v>
      </c>
      <c r="J330" s="9">
        <v>0</v>
      </c>
      <c r="K330" s="9">
        <v>0</v>
      </c>
      <c r="L330" s="9">
        <v>12</v>
      </c>
      <c r="M330" s="21">
        <f t="shared" si="12"/>
        <v>55</v>
      </c>
      <c r="N330" s="9">
        <v>1</v>
      </c>
      <c r="O330" s="8">
        <v>6</v>
      </c>
      <c r="P330" s="18">
        <f t="shared" si="13"/>
        <v>9.1666666666666661</v>
      </c>
    </row>
    <row r="331" spans="1:16">
      <c r="A331" s="9">
        <v>11</v>
      </c>
      <c r="B331" s="8" t="s">
        <v>114</v>
      </c>
      <c r="C331" s="9">
        <v>0</v>
      </c>
      <c r="D331" s="9">
        <v>0</v>
      </c>
      <c r="E331" s="9">
        <v>8</v>
      </c>
      <c r="F331" s="9">
        <v>0</v>
      </c>
      <c r="G331" s="9">
        <v>0</v>
      </c>
      <c r="H331" s="9">
        <v>0</v>
      </c>
      <c r="I331" s="9">
        <v>0</v>
      </c>
      <c r="J331" s="9">
        <v>10</v>
      </c>
      <c r="K331" s="21">
        <v>12</v>
      </c>
      <c r="L331" s="9">
        <v>24</v>
      </c>
      <c r="M331" s="21">
        <f t="shared" si="12"/>
        <v>54</v>
      </c>
      <c r="N331" s="9">
        <v>1</v>
      </c>
      <c r="O331" s="8">
        <v>4</v>
      </c>
      <c r="P331" s="18">
        <f t="shared" si="13"/>
        <v>13.5</v>
      </c>
    </row>
    <row r="332" spans="1:16">
      <c r="A332" s="9">
        <v>12</v>
      </c>
      <c r="B332" s="8" t="s">
        <v>350</v>
      </c>
      <c r="C332" s="9">
        <v>0</v>
      </c>
      <c r="D332" s="9">
        <v>0</v>
      </c>
      <c r="E332" s="9">
        <v>0</v>
      </c>
      <c r="F332" s="9">
        <v>8</v>
      </c>
      <c r="G332" s="9">
        <v>0</v>
      </c>
      <c r="H332" s="9">
        <v>10</v>
      </c>
      <c r="I332" s="9">
        <v>8</v>
      </c>
      <c r="J332" s="9">
        <v>5</v>
      </c>
      <c r="K332" s="9">
        <v>10</v>
      </c>
      <c r="L332" s="9">
        <v>0</v>
      </c>
      <c r="M332" s="21">
        <f t="shared" si="12"/>
        <v>41</v>
      </c>
      <c r="O332" s="8">
        <v>5</v>
      </c>
      <c r="P332" s="18">
        <f t="shared" si="13"/>
        <v>8.1999999999999993</v>
      </c>
    </row>
    <row r="333" spans="1:16">
      <c r="A333" s="9">
        <v>13</v>
      </c>
      <c r="B333" s="8" t="s">
        <v>13</v>
      </c>
      <c r="C333" s="9">
        <v>0</v>
      </c>
      <c r="D333" s="9">
        <v>14</v>
      </c>
      <c r="E333" s="9">
        <v>7</v>
      </c>
      <c r="F333" s="9">
        <v>8</v>
      </c>
      <c r="G333" s="9">
        <v>0</v>
      </c>
      <c r="H333" s="9">
        <v>0</v>
      </c>
      <c r="I333" s="9">
        <v>0</v>
      </c>
      <c r="J333" s="9">
        <v>5</v>
      </c>
      <c r="K333" s="9">
        <v>3</v>
      </c>
      <c r="L333" s="9">
        <v>0</v>
      </c>
      <c r="M333" s="21">
        <f t="shared" si="12"/>
        <v>37</v>
      </c>
      <c r="N333" s="9"/>
      <c r="O333" s="8">
        <v>5</v>
      </c>
      <c r="P333" s="18">
        <f t="shared" si="13"/>
        <v>7.4</v>
      </c>
    </row>
    <row r="334" spans="1:16">
      <c r="A334" s="9">
        <v>14</v>
      </c>
      <c r="B334" s="77" t="s">
        <v>209</v>
      </c>
      <c r="C334" s="9">
        <v>0</v>
      </c>
      <c r="D334" s="9">
        <v>0</v>
      </c>
      <c r="E334" s="9">
        <v>0</v>
      </c>
      <c r="F334" s="9">
        <v>0</v>
      </c>
      <c r="G334" s="9">
        <v>0</v>
      </c>
      <c r="H334" s="9">
        <v>0</v>
      </c>
      <c r="I334" s="9">
        <v>7</v>
      </c>
      <c r="J334" s="9">
        <v>0</v>
      </c>
      <c r="K334" s="9">
        <v>10</v>
      </c>
      <c r="L334" s="9">
        <v>16</v>
      </c>
      <c r="M334" s="21">
        <f t="shared" si="12"/>
        <v>33</v>
      </c>
      <c r="N334" s="9"/>
      <c r="O334" s="8">
        <v>3</v>
      </c>
      <c r="P334" s="18">
        <f t="shared" si="13"/>
        <v>11</v>
      </c>
    </row>
    <row r="335" spans="1:16">
      <c r="A335" s="9">
        <v>15</v>
      </c>
      <c r="B335" s="8" t="s">
        <v>251</v>
      </c>
      <c r="C335" s="9">
        <v>0</v>
      </c>
      <c r="D335" s="9">
        <v>10</v>
      </c>
      <c r="E335" s="9">
        <v>0</v>
      </c>
      <c r="F335" s="9">
        <v>3</v>
      </c>
      <c r="G335" s="9">
        <v>0</v>
      </c>
      <c r="H335" s="9">
        <v>3</v>
      </c>
      <c r="I335" s="9">
        <v>4</v>
      </c>
      <c r="J335" s="9">
        <v>0</v>
      </c>
      <c r="K335" s="9">
        <v>0</v>
      </c>
      <c r="L335" s="9">
        <v>12</v>
      </c>
      <c r="M335" s="21">
        <f t="shared" si="12"/>
        <v>32</v>
      </c>
      <c r="O335" s="8">
        <v>5</v>
      </c>
      <c r="P335" s="76">
        <f t="shared" si="13"/>
        <v>6.4</v>
      </c>
    </row>
    <row r="336" spans="1:16">
      <c r="A336" s="9">
        <v>16</v>
      </c>
      <c r="B336" s="8" t="s">
        <v>250</v>
      </c>
      <c r="C336" s="9">
        <v>0</v>
      </c>
      <c r="D336" s="9">
        <v>10</v>
      </c>
      <c r="E336" s="9">
        <v>0</v>
      </c>
      <c r="F336" s="9">
        <v>3</v>
      </c>
      <c r="G336" s="9">
        <v>0</v>
      </c>
      <c r="H336" s="9">
        <v>3</v>
      </c>
      <c r="I336" s="9">
        <v>2</v>
      </c>
      <c r="J336" s="9">
        <v>0</v>
      </c>
      <c r="K336" s="9">
        <v>0</v>
      </c>
      <c r="L336" s="9">
        <v>12</v>
      </c>
      <c r="M336" s="21">
        <f t="shared" si="12"/>
        <v>30</v>
      </c>
      <c r="O336" s="8">
        <v>5</v>
      </c>
      <c r="P336" s="18">
        <f t="shared" si="13"/>
        <v>6</v>
      </c>
    </row>
    <row r="337" spans="1:16">
      <c r="A337" s="9">
        <v>17</v>
      </c>
      <c r="B337" s="8" t="s">
        <v>184</v>
      </c>
      <c r="C337" s="9">
        <v>0</v>
      </c>
      <c r="D337" s="9">
        <v>0</v>
      </c>
      <c r="E337" s="9">
        <v>0</v>
      </c>
      <c r="F337" s="9">
        <v>4</v>
      </c>
      <c r="G337" s="9">
        <v>5</v>
      </c>
      <c r="H337" s="9">
        <v>10</v>
      </c>
      <c r="I337" s="9">
        <v>8</v>
      </c>
      <c r="J337" s="9">
        <v>0</v>
      </c>
      <c r="K337" s="9">
        <v>0</v>
      </c>
      <c r="L337" s="9">
        <v>0</v>
      </c>
      <c r="M337" s="21">
        <f t="shared" si="12"/>
        <v>27</v>
      </c>
      <c r="O337" s="8">
        <v>4</v>
      </c>
      <c r="P337" s="18">
        <f t="shared" si="13"/>
        <v>6.75</v>
      </c>
    </row>
    <row r="338" spans="1:16">
      <c r="A338" s="9">
        <v>18</v>
      </c>
      <c r="B338" s="8" t="s">
        <v>124</v>
      </c>
      <c r="C338" s="9">
        <v>0</v>
      </c>
      <c r="D338" s="9">
        <v>20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6</v>
      </c>
      <c r="L338" s="9">
        <v>0</v>
      </c>
      <c r="M338" s="21">
        <f t="shared" si="12"/>
        <v>26</v>
      </c>
      <c r="N338" s="9"/>
      <c r="O338" s="8">
        <v>2</v>
      </c>
      <c r="P338" s="18">
        <f t="shared" si="13"/>
        <v>13</v>
      </c>
    </row>
    <row r="339" spans="1:16">
      <c r="A339" s="9">
        <v>19</v>
      </c>
      <c r="B339" s="8" t="s">
        <v>99</v>
      </c>
      <c r="C339" s="9">
        <v>0</v>
      </c>
      <c r="D339" s="9">
        <v>0</v>
      </c>
      <c r="E339" s="9">
        <v>0</v>
      </c>
      <c r="F339" s="21">
        <v>12</v>
      </c>
      <c r="G339" s="9">
        <v>0</v>
      </c>
      <c r="H339" s="9">
        <v>0</v>
      </c>
      <c r="I339" s="21">
        <v>12</v>
      </c>
      <c r="J339" s="9">
        <v>0</v>
      </c>
      <c r="K339" s="9">
        <v>0</v>
      </c>
      <c r="L339" s="9">
        <v>0</v>
      </c>
      <c r="M339" s="21">
        <f t="shared" si="12"/>
        <v>24</v>
      </c>
      <c r="N339" s="9">
        <v>2</v>
      </c>
      <c r="O339" s="8">
        <v>2</v>
      </c>
      <c r="P339" s="18">
        <f t="shared" si="13"/>
        <v>12</v>
      </c>
    </row>
    <row r="340" spans="1:16">
      <c r="A340" s="9">
        <v>20</v>
      </c>
      <c r="B340" s="8" t="s">
        <v>21</v>
      </c>
      <c r="C340" s="9">
        <v>0</v>
      </c>
      <c r="D340" s="9">
        <v>0</v>
      </c>
      <c r="E340" s="9">
        <v>0</v>
      </c>
      <c r="F340" s="9">
        <v>0</v>
      </c>
      <c r="G340" s="21">
        <v>12</v>
      </c>
      <c r="H340" s="9">
        <v>0</v>
      </c>
      <c r="I340" s="9">
        <v>0</v>
      </c>
      <c r="J340" s="9">
        <v>0</v>
      </c>
      <c r="K340" s="21">
        <v>12</v>
      </c>
      <c r="L340" s="9">
        <v>0</v>
      </c>
      <c r="M340" s="21">
        <f t="shared" si="12"/>
        <v>24</v>
      </c>
      <c r="N340" s="9">
        <v>2</v>
      </c>
      <c r="O340" s="8">
        <v>2</v>
      </c>
      <c r="P340" s="18">
        <f t="shared" si="13"/>
        <v>12</v>
      </c>
    </row>
    <row r="341" spans="1:16">
      <c r="A341" s="9">
        <v>21</v>
      </c>
      <c r="B341" s="77" t="s">
        <v>401</v>
      </c>
      <c r="C341" s="9">
        <v>0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9">
        <v>7</v>
      </c>
      <c r="J341" s="9">
        <v>0</v>
      </c>
      <c r="K341" s="9">
        <v>0</v>
      </c>
      <c r="L341" s="9">
        <v>16</v>
      </c>
      <c r="M341" s="21">
        <f t="shared" si="12"/>
        <v>23</v>
      </c>
      <c r="N341" s="9"/>
      <c r="O341" s="8">
        <v>2</v>
      </c>
      <c r="P341" s="18">
        <f t="shared" si="13"/>
        <v>11.5</v>
      </c>
    </row>
    <row r="342" spans="1:16">
      <c r="A342" s="9">
        <v>22</v>
      </c>
      <c r="B342" s="8" t="s">
        <v>157</v>
      </c>
      <c r="C342" s="9">
        <v>0</v>
      </c>
      <c r="D342" s="9">
        <v>0</v>
      </c>
      <c r="E342" s="9">
        <v>0</v>
      </c>
      <c r="F342" s="9">
        <v>0</v>
      </c>
      <c r="G342" s="9">
        <v>2</v>
      </c>
      <c r="H342" s="9">
        <v>7</v>
      </c>
      <c r="I342" s="9">
        <v>7</v>
      </c>
      <c r="J342" s="9">
        <v>0</v>
      </c>
      <c r="K342" s="9">
        <v>5</v>
      </c>
      <c r="L342" s="9">
        <v>0</v>
      </c>
      <c r="M342" s="21">
        <f t="shared" si="12"/>
        <v>21</v>
      </c>
      <c r="O342" s="8">
        <v>4</v>
      </c>
      <c r="P342" s="18">
        <f t="shared" si="13"/>
        <v>5.25</v>
      </c>
    </row>
    <row r="343" spans="1:16">
      <c r="A343" s="9">
        <v>23</v>
      </c>
      <c r="B343" s="8" t="s">
        <v>185</v>
      </c>
      <c r="C343" s="9">
        <v>0</v>
      </c>
      <c r="D343" s="9">
        <v>0</v>
      </c>
      <c r="E343" s="9">
        <v>0</v>
      </c>
      <c r="F343" s="9">
        <v>0</v>
      </c>
      <c r="G343" s="9">
        <v>5</v>
      </c>
      <c r="H343" s="9">
        <v>0</v>
      </c>
      <c r="I343" s="9">
        <v>0</v>
      </c>
      <c r="J343" s="9">
        <v>8</v>
      </c>
      <c r="K343" s="9">
        <v>7</v>
      </c>
      <c r="L343" s="9">
        <v>0</v>
      </c>
      <c r="M343" s="21">
        <f t="shared" si="12"/>
        <v>20</v>
      </c>
      <c r="O343" s="8">
        <v>3</v>
      </c>
      <c r="P343" s="18">
        <f t="shared" si="13"/>
        <v>6.666666666666667</v>
      </c>
    </row>
    <row r="344" spans="1:16">
      <c r="A344" s="9">
        <v>24</v>
      </c>
      <c r="B344" s="8" t="s">
        <v>8</v>
      </c>
      <c r="C344" s="9">
        <v>7</v>
      </c>
      <c r="D344" s="9">
        <v>12</v>
      </c>
      <c r="E344" s="9">
        <v>0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21">
        <f t="shared" si="12"/>
        <v>19</v>
      </c>
      <c r="N344" s="9"/>
      <c r="O344" s="8">
        <v>2</v>
      </c>
      <c r="P344" s="18">
        <f t="shared" si="13"/>
        <v>9.5</v>
      </c>
    </row>
    <row r="345" spans="1:16">
      <c r="A345" s="9">
        <v>25</v>
      </c>
      <c r="B345" s="8" t="s">
        <v>431</v>
      </c>
      <c r="C345" s="9">
        <v>0</v>
      </c>
      <c r="D345" s="9">
        <v>0</v>
      </c>
      <c r="E345" s="9">
        <v>0</v>
      </c>
      <c r="F345" s="9">
        <v>0</v>
      </c>
      <c r="G345" s="9">
        <v>0</v>
      </c>
      <c r="H345" s="9">
        <v>7</v>
      </c>
      <c r="I345" s="9">
        <v>7</v>
      </c>
      <c r="J345" s="9">
        <v>0</v>
      </c>
      <c r="K345" s="9">
        <v>5</v>
      </c>
      <c r="L345" s="9">
        <v>0</v>
      </c>
      <c r="M345" s="21">
        <f t="shared" si="12"/>
        <v>19</v>
      </c>
      <c r="O345" s="8">
        <v>3</v>
      </c>
      <c r="P345" s="18">
        <f t="shared" si="13"/>
        <v>6.333333333333333</v>
      </c>
    </row>
    <row r="346" spans="1:16">
      <c r="A346" s="9">
        <v>26</v>
      </c>
      <c r="B346" s="8" t="s">
        <v>269</v>
      </c>
      <c r="C346" s="9">
        <v>0</v>
      </c>
      <c r="D346" s="9">
        <v>0</v>
      </c>
      <c r="E346" s="9">
        <v>0</v>
      </c>
      <c r="F346" s="9">
        <v>6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9">
        <v>12</v>
      </c>
      <c r="M346" s="21">
        <f t="shared" si="12"/>
        <v>18</v>
      </c>
      <c r="O346" s="8">
        <v>2</v>
      </c>
      <c r="P346" s="18">
        <f t="shared" si="13"/>
        <v>9</v>
      </c>
    </row>
    <row r="347" spans="1:16">
      <c r="A347" s="9">
        <v>27</v>
      </c>
      <c r="B347" s="8" t="s">
        <v>211</v>
      </c>
      <c r="C347" s="9">
        <v>10</v>
      </c>
      <c r="D347" s="9">
        <v>0</v>
      </c>
      <c r="E347" s="9">
        <v>0</v>
      </c>
      <c r="F347" s="9">
        <v>0</v>
      </c>
      <c r="G347" s="9">
        <v>0</v>
      </c>
      <c r="H347" s="9">
        <v>0</v>
      </c>
      <c r="I347" s="9">
        <v>6</v>
      </c>
      <c r="J347" s="9">
        <v>0</v>
      </c>
      <c r="K347" s="9">
        <v>0</v>
      </c>
      <c r="L347" s="9">
        <v>0</v>
      </c>
      <c r="M347" s="21">
        <f t="shared" si="12"/>
        <v>16</v>
      </c>
      <c r="O347" s="8">
        <v>2</v>
      </c>
      <c r="P347" s="18">
        <f t="shared" si="13"/>
        <v>8</v>
      </c>
    </row>
    <row r="348" spans="1:16">
      <c r="A348" s="9">
        <v>28</v>
      </c>
      <c r="B348" s="8" t="s">
        <v>210</v>
      </c>
      <c r="C348" s="9">
        <v>10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6</v>
      </c>
      <c r="J348" s="9">
        <v>0</v>
      </c>
      <c r="K348" s="9">
        <v>0</v>
      </c>
      <c r="L348" s="9">
        <v>0</v>
      </c>
      <c r="M348" s="21">
        <f t="shared" si="12"/>
        <v>16</v>
      </c>
      <c r="N348" s="9"/>
      <c r="O348" s="8">
        <v>2</v>
      </c>
      <c r="P348" s="18">
        <f t="shared" si="13"/>
        <v>8</v>
      </c>
    </row>
    <row r="349" spans="1:16">
      <c r="A349" s="9">
        <v>29</v>
      </c>
      <c r="B349" s="8" t="s">
        <v>451</v>
      </c>
      <c r="C349" s="9">
        <v>0</v>
      </c>
      <c r="D349" s="9">
        <v>0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9">
        <v>8</v>
      </c>
      <c r="K349" s="9">
        <v>7</v>
      </c>
      <c r="L349" s="9">
        <v>0</v>
      </c>
      <c r="M349" s="21">
        <f t="shared" si="12"/>
        <v>15</v>
      </c>
      <c r="O349" s="8">
        <v>2</v>
      </c>
      <c r="P349" s="76">
        <f t="shared" si="13"/>
        <v>7.5</v>
      </c>
    </row>
    <row r="350" spans="1:16">
      <c r="A350" s="9">
        <v>30</v>
      </c>
      <c r="B350" s="8" t="s">
        <v>346</v>
      </c>
      <c r="C350" s="9">
        <v>0</v>
      </c>
      <c r="D350" s="9">
        <v>8</v>
      </c>
      <c r="E350" s="9">
        <v>0</v>
      </c>
      <c r="F350" s="9">
        <v>4</v>
      </c>
      <c r="G350" s="9">
        <v>0</v>
      </c>
      <c r="H350" s="9">
        <v>0</v>
      </c>
      <c r="I350" s="9">
        <v>3</v>
      </c>
      <c r="J350" s="9">
        <v>0</v>
      </c>
      <c r="K350" s="9">
        <v>0</v>
      </c>
      <c r="L350" s="9">
        <v>0</v>
      </c>
      <c r="M350" s="21">
        <f t="shared" si="12"/>
        <v>15</v>
      </c>
      <c r="N350" s="9"/>
      <c r="O350" s="8">
        <v>3</v>
      </c>
      <c r="P350" s="18">
        <f t="shared" si="13"/>
        <v>5</v>
      </c>
    </row>
    <row r="351" spans="1:16">
      <c r="A351" s="9">
        <v>31</v>
      </c>
      <c r="B351" s="8" t="s">
        <v>332</v>
      </c>
      <c r="C351" s="9">
        <v>0</v>
      </c>
      <c r="D351" s="9">
        <v>0</v>
      </c>
      <c r="E351" s="9">
        <v>4</v>
      </c>
      <c r="F351" s="9">
        <v>0</v>
      </c>
      <c r="G351" s="9">
        <v>0</v>
      </c>
      <c r="H351" s="9">
        <v>0</v>
      </c>
      <c r="I351" s="9">
        <v>5</v>
      </c>
      <c r="J351" s="9">
        <v>6</v>
      </c>
      <c r="K351" s="9">
        <v>0</v>
      </c>
      <c r="L351" s="9">
        <v>0</v>
      </c>
      <c r="M351" s="21">
        <f t="shared" si="12"/>
        <v>15</v>
      </c>
      <c r="O351" s="8">
        <v>3</v>
      </c>
      <c r="P351" s="76">
        <f t="shared" si="13"/>
        <v>5</v>
      </c>
    </row>
    <row r="352" spans="1:16">
      <c r="A352" s="9">
        <v>32</v>
      </c>
      <c r="B352" s="8" t="s">
        <v>188</v>
      </c>
      <c r="C352" s="9">
        <v>0</v>
      </c>
      <c r="D352" s="9">
        <v>0</v>
      </c>
      <c r="E352" s="9">
        <v>0</v>
      </c>
      <c r="F352" s="9">
        <v>0</v>
      </c>
      <c r="G352" s="9">
        <v>0</v>
      </c>
      <c r="H352" s="9">
        <v>2</v>
      </c>
      <c r="I352" s="9">
        <v>0</v>
      </c>
      <c r="J352" s="9">
        <v>0</v>
      </c>
      <c r="K352" s="9">
        <v>3</v>
      </c>
      <c r="L352" s="9">
        <v>10</v>
      </c>
      <c r="M352" s="21">
        <f t="shared" si="12"/>
        <v>15</v>
      </c>
      <c r="O352" s="8">
        <v>3</v>
      </c>
      <c r="P352" s="18">
        <f t="shared" si="13"/>
        <v>5</v>
      </c>
    </row>
    <row r="353" spans="1:16">
      <c r="A353" s="9">
        <v>33</v>
      </c>
      <c r="B353" s="8" t="s">
        <v>18</v>
      </c>
      <c r="C353" s="9">
        <v>0</v>
      </c>
      <c r="D353" s="9">
        <v>14</v>
      </c>
      <c r="E353" s="9">
        <v>0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21">
        <f t="shared" ref="M353:M384" si="14">SUM(C353:L353)</f>
        <v>14</v>
      </c>
      <c r="N353" s="9"/>
      <c r="O353" s="8">
        <v>1</v>
      </c>
      <c r="P353" s="18">
        <f t="shared" ref="P353:P384" si="15">M353/O353</f>
        <v>14</v>
      </c>
    </row>
    <row r="354" spans="1:16">
      <c r="A354" s="9">
        <v>34</v>
      </c>
      <c r="B354" s="8" t="s">
        <v>167</v>
      </c>
      <c r="C354" s="9">
        <v>0</v>
      </c>
      <c r="D354" s="9">
        <v>0</v>
      </c>
      <c r="E354" s="9">
        <v>0</v>
      </c>
      <c r="F354" s="9">
        <v>0</v>
      </c>
      <c r="G354" s="9">
        <v>4</v>
      </c>
      <c r="H354" s="9">
        <v>0</v>
      </c>
      <c r="I354" s="9">
        <v>0</v>
      </c>
      <c r="J354" s="9">
        <v>10</v>
      </c>
      <c r="K354" s="9">
        <v>0</v>
      </c>
      <c r="L354" s="9">
        <v>0</v>
      </c>
      <c r="M354" s="21">
        <f t="shared" si="14"/>
        <v>14</v>
      </c>
      <c r="O354" s="8">
        <v>2</v>
      </c>
      <c r="P354" s="18">
        <f t="shared" si="15"/>
        <v>7</v>
      </c>
    </row>
    <row r="355" spans="1:16">
      <c r="A355" s="9">
        <v>35</v>
      </c>
      <c r="B355" s="8" t="s">
        <v>302</v>
      </c>
      <c r="C355" s="9">
        <v>0</v>
      </c>
      <c r="D355" s="9">
        <v>0</v>
      </c>
      <c r="E355" s="21">
        <v>12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21">
        <f t="shared" si="14"/>
        <v>12</v>
      </c>
      <c r="N355" s="9">
        <v>1</v>
      </c>
      <c r="O355" s="8">
        <v>1</v>
      </c>
      <c r="P355" s="76">
        <f t="shared" si="15"/>
        <v>12</v>
      </c>
    </row>
    <row r="356" spans="1:16">
      <c r="A356" s="9">
        <v>36</v>
      </c>
      <c r="B356" s="8" t="s">
        <v>240</v>
      </c>
      <c r="C356" s="9">
        <v>0</v>
      </c>
      <c r="D356" s="9">
        <v>0</v>
      </c>
      <c r="E356" s="9">
        <v>0</v>
      </c>
      <c r="F356" s="21">
        <v>12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21">
        <f t="shared" si="14"/>
        <v>12</v>
      </c>
      <c r="N356" s="9">
        <v>1</v>
      </c>
      <c r="O356" s="8">
        <v>1</v>
      </c>
      <c r="P356" s="18">
        <f t="shared" si="15"/>
        <v>12</v>
      </c>
    </row>
    <row r="357" spans="1:16">
      <c r="A357" s="9">
        <v>37</v>
      </c>
      <c r="B357" s="8" t="s">
        <v>439</v>
      </c>
      <c r="C357" s="9">
        <v>0</v>
      </c>
      <c r="D357" s="9">
        <v>0</v>
      </c>
      <c r="E357" s="9">
        <v>0</v>
      </c>
      <c r="F357" s="9">
        <v>0</v>
      </c>
      <c r="G357" s="9">
        <v>0</v>
      </c>
      <c r="H357" s="9">
        <v>0</v>
      </c>
      <c r="I357" s="21">
        <v>12</v>
      </c>
      <c r="J357" s="9">
        <v>0</v>
      </c>
      <c r="K357" s="9">
        <v>0</v>
      </c>
      <c r="L357" s="9">
        <v>0</v>
      </c>
      <c r="M357" s="21">
        <f t="shared" si="14"/>
        <v>12</v>
      </c>
      <c r="N357" s="9">
        <v>1</v>
      </c>
      <c r="O357" s="8">
        <v>1</v>
      </c>
      <c r="P357" s="18">
        <f t="shared" si="15"/>
        <v>12</v>
      </c>
    </row>
    <row r="358" spans="1:16">
      <c r="A358" s="9">
        <v>38</v>
      </c>
      <c r="B358" s="8" t="s">
        <v>290</v>
      </c>
      <c r="C358" s="9">
        <v>0</v>
      </c>
      <c r="D358" s="9">
        <v>0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12</v>
      </c>
      <c r="M358" s="21">
        <f t="shared" si="14"/>
        <v>12</v>
      </c>
      <c r="O358" s="8">
        <v>1</v>
      </c>
      <c r="P358" s="18">
        <f t="shared" si="15"/>
        <v>12</v>
      </c>
    </row>
    <row r="359" spans="1:16">
      <c r="A359" s="9">
        <v>39</v>
      </c>
      <c r="B359" s="8" t="s">
        <v>467</v>
      </c>
      <c r="C359" s="9">
        <v>0</v>
      </c>
      <c r="D359" s="9">
        <v>0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9">
        <v>12</v>
      </c>
      <c r="M359" s="21">
        <f t="shared" si="14"/>
        <v>12</v>
      </c>
      <c r="O359" s="8">
        <v>1</v>
      </c>
      <c r="P359" s="76">
        <f t="shared" si="15"/>
        <v>12</v>
      </c>
    </row>
    <row r="360" spans="1:16">
      <c r="A360" s="9">
        <v>40</v>
      </c>
      <c r="B360" s="8" t="s">
        <v>233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12</v>
      </c>
      <c r="M360" s="21">
        <f t="shared" si="14"/>
        <v>12</v>
      </c>
      <c r="O360" s="8">
        <v>1</v>
      </c>
      <c r="P360" s="76">
        <f t="shared" si="15"/>
        <v>12</v>
      </c>
    </row>
    <row r="361" spans="1:16">
      <c r="A361" s="9">
        <v>41</v>
      </c>
      <c r="B361" s="8" t="s">
        <v>468</v>
      </c>
      <c r="C361" s="9">
        <v>0</v>
      </c>
      <c r="D361" s="9">
        <v>0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12</v>
      </c>
      <c r="M361" s="21">
        <f t="shared" si="14"/>
        <v>12</v>
      </c>
      <c r="O361" s="8">
        <v>1</v>
      </c>
      <c r="P361" s="76">
        <f t="shared" si="15"/>
        <v>12</v>
      </c>
    </row>
    <row r="362" spans="1:16">
      <c r="A362" s="9">
        <v>42</v>
      </c>
      <c r="B362" s="8" t="s">
        <v>62</v>
      </c>
      <c r="C362" s="9">
        <v>0</v>
      </c>
      <c r="D362" s="9">
        <v>0</v>
      </c>
      <c r="E362" s="9">
        <v>0</v>
      </c>
      <c r="F362" s="9">
        <v>6</v>
      </c>
      <c r="G362" s="9">
        <v>0</v>
      </c>
      <c r="H362" s="9">
        <v>0</v>
      </c>
      <c r="I362" s="9">
        <v>6</v>
      </c>
      <c r="J362" s="9">
        <v>0</v>
      </c>
      <c r="K362" s="9">
        <v>0</v>
      </c>
      <c r="L362" s="9">
        <v>0</v>
      </c>
      <c r="M362" s="21">
        <f t="shared" si="14"/>
        <v>12</v>
      </c>
      <c r="O362" s="8">
        <v>2</v>
      </c>
      <c r="P362" s="18">
        <f t="shared" si="15"/>
        <v>6</v>
      </c>
    </row>
    <row r="363" spans="1:16">
      <c r="A363" s="9">
        <v>43</v>
      </c>
      <c r="B363" s="8" t="s">
        <v>61</v>
      </c>
      <c r="C363" s="9">
        <v>0</v>
      </c>
      <c r="D363" s="9">
        <v>0</v>
      </c>
      <c r="E363" s="9">
        <v>0</v>
      </c>
      <c r="F363" s="9">
        <v>6</v>
      </c>
      <c r="G363" s="9">
        <v>0</v>
      </c>
      <c r="H363" s="9">
        <v>0</v>
      </c>
      <c r="I363" s="9">
        <v>6</v>
      </c>
      <c r="J363" s="9">
        <v>0</v>
      </c>
      <c r="K363" s="9">
        <v>0</v>
      </c>
      <c r="L363" s="9">
        <v>0</v>
      </c>
      <c r="M363" s="21">
        <f t="shared" si="14"/>
        <v>12</v>
      </c>
      <c r="O363" s="8">
        <v>2</v>
      </c>
      <c r="P363" s="18">
        <f t="shared" si="15"/>
        <v>6</v>
      </c>
    </row>
    <row r="364" spans="1:16">
      <c r="A364" s="9">
        <v>44</v>
      </c>
      <c r="B364" s="8" t="s">
        <v>469</v>
      </c>
      <c r="C364" s="9">
        <v>0</v>
      </c>
      <c r="D364" s="9">
        <v>0</v>
      </c>
      <c r="E364" s="9">
        <v>0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10</v>
      </c>
      <c r="M364" s="21">
        <f t="shared" si="14"/>
        <v>10</v>
      </c>
      <c r="O364" s="8">
        <v>1</v>
      </c>
      <c r="P364" s="18">
        <f t="shared" si="15"/>
        <v>10</v>
      </c>
    </row>
    <row r="365" spans="1:16">
      <c r="A365" s="9">
        <v>45</v>
      </c>
      <c r="B365" s="8" t="s">
        <v>407</v>
      </c>
      <c r="C365" s="9">
        <v>0</v>
      </c>
      <c r="D365" s="9">
        <v>0</v>
      </c>
      <c r="E365" s="9">
        <v>0</v>
      </c>
      <c r="F365" s="9">
        <v>0</v>
      </c>
      <c r="G365" s="9">
        <v>6</v>
      </c>
      <c r="H365" s="9">
        <v>4</v>
      </c>
      <c r="I365" s="9">
        <v>0</v>
      </c>
      <c r="J365" s="9">
        <v>0</v>
      </c>
      <c r="K365" s="9">
        <v>0</v>
      </c>
      <c r="L365" s="9">
        <v>0</v>
      </c>
      <c r="M365" s="21">
        <f t="shared" si="14"/>
        <v>10</v>
      </c>
      <c r="O365" s="8">
        <v>2</v>
      </c>
      <c r="P365" s="18">
        <f t="shared" si="15"/>
        <v>5</v>
      </c>
    </row>
    <row r="366" spans="1:16">
      <c r="A366" s="9">
        <v>46</v>
      </c>
      <c r="B366" s="77" t="s">
        <v>460</v>
      </c>
      <c r="C366" s="9">
        <v>0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9</v>
      </c>
      <c r="L366" s="9">
        <v>0</v>
      </c>
      <c r="M366" s="21">
        <f t="shared" si="14"/>
        <v>9</v>
      </c>
      <c r="O366" s="8">
        <v>1</v>
      </c>
      <c r="P366" s="76">
        <f t="shared" si="15"/>
        <v>9</v>
      </c>
    </row>
    <row r="367" spans="1:16">
      <c r="A367" s="9">
        <v>47</v>
      </c>
      <c r="B367" s="8" t="s">
        <v>470</v>
      </c>
      <c r="C367" s="9">
        <v>0</v>
      </c>
      <c r="D367" s="9">
        <v>0</v>
      </c>
      <c r="E367" s="9">
        <v>0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9">
        <v>9</v>
      </c>
      <c r="M367" s="21">
        <f t="shared" si="14"/>
        <v>9</v>
      </c>
      <c r="O367" s="8">
        <v>1</v>
      </c>
      <c r="P367" s="18">
        <f t="shared" si="15"/>
        <v>9</v>
      </c>
    </row>
    <row r="368" spans="1:16">
      <c r="A368" s="9">
        <v>48</v>
      </c>
      <c r="B368" s="77" t="s">
        <v>353</v>
      </c>
      <c r="C368" s="9">
        <v>0</v>
      </c>
      <c r="D368" s="9">
        <v>0</v>
      </c>
      <c r="E368" s="9">
        <v>0</v>
      </c>
      <c r="F368" s="9">
        <v>0</v>
      </c>
      <c r="G368" s="9">
        <v>3</v>
      </c>
      <c r="H368" s="9">
        <v>6</v>
      </c>
      <c r="I368" s="9">
        <v>0</v>
      </c>
      <c r="J368" s="9">
        <v>0</v>
      </c>
      <c r="K368" s="9">
        <v>0</v>
      </c>
      <c r="L368" s="9">
        <v>0</v>
      </c>
      <c r="M368" s="21">
        <f t="shared" si="14"/>
        <v>9</v>
      </c>
      <c r="O368" s="8">
        <v>2</v>
      </c>
      <c r="P368" s="18">
        <f t="shared" si="15"/>
        <v>4.5</v>
      </c>
    </row>
    <row r="369" spans="1:16">
      <c r="A369" s="9">
        <v>49</v>
      </c>
      <c r="B369" s="8" t="s">
        <v>344</v>
      </c>
      <c r="C369" s="9">
        <v>0</v>
      </c>
      <c r="D369" s="9">
        <v>0</v>
      </c>
      <c r="E369" s="9">
        <v>4</v>
      </c>
      <c r="F369" s="9">
        <v>0</v>
      </c>
      <c r="G369" s="9">
        <v>0</v>
      </c>
      <c r="H369" s="9">
        <v>0</v>
      </c>
      <c r="I369" s="9">
        <v>5</v>
      </c>
      <c r="J369" s="9">
        <v>0</v>
      </c>
      <c r="K369" s="9">
        <v>0</v>
      </c>
      <c r="L369" s="9">
        <v>0</v>
      </c>
      <c r="M369" s="21">
        <f t="shared" si="14"/>
        <v>9</v>
      </c>
      <c r="O369" s="8">
        <v>2</v>
      </c>
      <c r="P369" s="18">
        <f t="shared" si="15"/>
        <v>4.5</v>
      </c>
    </row>
    <row r="370" spans="1:16">
      <c r="A370" s="9">
        <v>50</v>
      </c>
      <c r="B370" s="77" t="s">
        <v>183</v>
      </c>
      <c r="C370" s="9">
        <v>8</v>
      </c>
      <c r="D370" s="9">
        <v>0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21">
        <f t="shared" si="14"/>
        <v>8</v>
      </c>
      <c r="N370" s="9"/>
      <c r="O370" s="8">
        <v>1</v>
      </c>
      <c r="P370" s="76">
        <f t="shared" si="15"/>
        <v>8</v>
      </c>
    </row>
    <row r="371" spans="1:16">
      <c r="A371" s="9">
        <v>51</v>
      </c>
      <c r="B371" s="8" t="s">
        <v>362</v>
      </c>
      <c r="C371" s="9">
        <v>8</v>
      </c>
      <c r="D371" s="9">
        <v>0</v>
      </c>
      <c r="E371" s="9">
        <v>0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21">
        <f t="shared" si="14"/>
        <v>8</v>
      </c>
      <c r="N371" s="9"/>
      <c r="O371" s="8">
        <v>1</v>
      </c>
      <c r="P371" s="18">
        <f t="shared" si="15"/>
        <v>8</v>
      </c>
    </row>
    <row r="372" spans="1:16">
      <c r="A372" s="9">
        <v>52</v>
      </c>
      <c r="B372" s="8" t="s">
        <v>239</v>
      </c>
      <c r="C372" s="9">
        <v>0</v>
      </c>
      <c r="D372" s="9">
        <v>8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21">
        <f t="shared" si="14"/>
        <v>8</v>
      </c>
      <c r="O372" s="8">
        <v>1</v>
      </c>
      <c r="P372" s="18">
        <f t="shared" si="15"/>
        <v>8</v>
      </c>
    </row>
    <row r="373" spans="1:16">
      <c r="A373" s="9">
        <v>53</v>
      </c>
      <c r="B373" s="8" t="s">
        <v>45</v>
      </c>
      <c r="C373" s="9">
        <v>0</v>
      </c>
      <c r="D373" s="9">
        <v>0</v>
      </c>
      <c r="E373" s="9">
        <v>7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21">
        <f t="shared" si="14"/>
        <v>7</v>
      </c>
      <c r="O373" s="8">
        <v>1</v>
      </c>
      <c r="P373" s="18">
        <f t="shared" si="15"/>
        <v>7</v>
      </c>
    </row>
    <row r="374" spans="1:16">
      <c r="A374" s="9">
        <v>54</v>
      </c>
      <c r="B374" s="8" t="s">
        <v>273</v>
      </c>
      <c r="C374" s="9">
        <v>0</v>
      </c>
      <c r="D374" s="9">
        <v>0</v>
      </c>
      <c r="E374" s="9">
        <v>0</v>
      </c>
      <c r="F374" s="9">
        <v>6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21">
        <f t="shared" si="14"/>
        <v>6</v>
      </c>
      <c r="O374" s="8">
        <v>1</v>
      </c>
      <c r="P374" s="76">
        <f t="shared" si="15"/>
        <v>6</v>
      </c>
    </row>
    <row r="375" spans="1:16">
      <c r="A375" s="9">
        <v>55</v>
      </c>
      <c r="B375" s="8" t="s">
        <v>406</v>
      </c>
      <c r="C375" s="9">
        <v>0</v>
      </c>
      <c r="D375" s="9">
        <v>0</v>
      </c>
      <c r="E375" s="9">
        <v>0</v>
      </c>
      <c r="F375" s="9">
        <v>0</v>
      </c>
      <c r="G375" s="9">
        <v>6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21">
        <f t="shared" si="14"/>
        <v>6</v>
      </c>
      <c r="O375" s="8">
        <v>1</v>
      </c>
      <c r="P375" s="18">
        <f t="shared" si="15"/>
        <v>6</v>
      </c>
    </row>
    <row r="376" spans="1:16">
      <c r="A376" s="9">
        <v>56</v>
      </c>
      <c r="B376" s="8" t="s">
        <v>432</v>
      </c>
      <c r="C376" s="9">
        <v>0</v>
      </c>
      <c r="D376" s="9">
        <v>0</v>
      </c>
      <c r="E376" s="9">
        <v>0</v>
      </c>
      <c r="F376" s="9">
        <v>0</v>
      </c>
      <c r="G376" s="9">
        <v>0</v>
      </c>
      <c r="H376" s="9">
        <v>6</v>
      </c>
      <c r="I376" s="9">
        <v>0</v>
      </c>
      <c r="J376" s="9">
        <v>0</v>
      </c>
      <c r="K376" s="9">
        <v>0</v>
      </c>
      <c r="L376" s="9">
        <v>0</v>
      </c>
      <c r="M376" s="21">
        <f t="shared" si="14"/>
        <v>6</v>
      </c>
      <c r="O376" s="8">
        <v>1</v>
      </c>
      <c r="P376" s="18">
        <f t="shared" si="15"/>
        <v>6</v>
      </c>
    </row>
    <row r="377" spans="1:16">
      <c r="A377" s="9">
        <v>57</v>
      </c>
      <c r="B377" s="8" t="s">
        <v>213</v>
      </c>
      <c r="C377" s="9">
        <v>0</v>
      </c>
      <c r="D377" s="9">
        <v>0</v>
      </c>
      <c r="E377" s="9">
        <v>0</v>
      </c>
      <c r="F377" s="9">
        <v>0</v>
      </c>
      <c r="G377" s="9">
        <v>0</v>
      </c>
      <c r="H377" s="9">
        <v>0</v>
      </c>
      <c r="I377" s="9">
        <v>6</v>
      </c>
      <c r="J377" s="9">
        <v>0</v>
      </c>
      <c r="K377" s="9">
        <v>0</v>
      </c>
      <c r="L377" s="9">
        <v>0</v>
      </c>
      <c r="M377" s="21">
        <f t="shared" si="14"/>
        <v>6</v>
      </c>
      <c r="O377" s="8">
        <v>1</v>
      </c>
      <c r="P377" s="76">
        <f t="shared" si="15"/>
        <v>6</v>
      </c>
    </row>
    <row r="378" spans="1:16">
      <c r="A378" s="9">
        <v>58</v>
      </c>
      <c r="B378" s="8" t="s">
        <v>440</v>
      </c>
      <c r="C378" s="9">
        <v>0</v>
      </c>
      <c r="D378" s="9">
        <v>0</v>
      </c>
      <c r="E378" s="9">
        <v>0</v>
      </c>
      <c r="F378" s="9">
        <v>0</v>
      </c>
      <c r="G378" s="9">
        <v>0</v>
      </c>
      <c r="H378" s="9">
        <v>0</v>
      </c>
      <c r="I378" s="9">
        <v>6</v>
      </c>
      <c r="J378" s="9">
        <v>0</v>
      </c>
      <c r="K378" s="9">
        <v>0</v>
      </c>
      <c r="L378" s="9">
        <v>0</v>
      </c>
      <c r="M378" s="21">
        <f t="shared" si="14"/>
        <v>6</v>
      </c>
      <c r="O378" s="8">
        <v>1</v>
      </c>
      <c r="P378" s="76">
        <f t="shared" si="15"/>
        <v>6</v>
      </c>
    </row>
    <row r="379" spans="1:16">
      <c r="A379" s="9">
        <v>59</v>
      </c>
      <c r="B379" s="8" t="s">
        <v>435</v>
      </c>
      <c r="C379" s="9">
        <v>0</v>
      </c>
      <c r="D379" s="9">
        <v>0</v>
      </c>
      <c r="E379" s="9">
        <v>0</v>
      </c>
      <c r="F379" s="9">
        <v>0</v>
      </c>
      <c r="G379" s="9">
        <v>0</v>
      </c>
      <c r="H379" s="9">
        <v>0</v>
      </c>
      <c r="I379" s="9">
        <v>6</v>
      </c>
      <c r="J379" s="9">
        <v>0</v>
      </c>
      <c r="K379" s="9">
        <v>0</v>
      </c>
      <c r="L379" s="9">
        <v>0</v>
      </c>
      <c r="M379" s="21">
        <f t="shared" si="14"/>
        <v>6</v>
      </c>
      <c r="O379" s="8">
        <v>1</v>
      </c>
      <c r="P379" s="18">
        <f t="shared" si="15"/>
        <v>6</v>
      </c>
    </row>
    <row r="380" spans="1:16">
      <c r="A380" s="9">
        <v>60</v>
      </c>
      <c r="B380" s="8" t="s">
        <v>66</v>
      </c>
      <c r="C380" s="9">
        <v>0</v>
      </c>
      <c r="D380" s="9">
        <v>0</v>
      </c>
      <c r="E380" s="9">
        <v>0</v>
      </c>
      <c r="F380" s="9">
        <v>0</v>
      </c>
      <c r="G380" s="9">
        <v>0</v>
      </c>
      <c r="H380" s="9">
        <v>0</v>
      </c>
      <c r="I380" s="9">
        <v>6</v>
      </c>
      <c r="J380" s="9">
        <v>0</v>
      </c>
      <c r="K380" s="9">
        <v>0</v>
      </c>
      <c r="L380" s="9">
        <v>0</v>
      </c>
      <c r="M380" s="21">
        <f t="shared" si="14"/>
        <v>6</v>
      </c>
      <c r="O380" s="8">
        <v>1</v>
      </c>
      <c r="P380" s="18">
        <f t="shared" si="15"/>
        <v>6</v>
      </c>
    </row>
    <row r="381" spans="1:16">
      <c r="A381" s="9">
        <v>61</v>
      </c>
      <c r="B381" s="8" t="s">
        <v>344</v>
      </c>
      <c r="C381" s="9">
        <v>0</v>
      </c>
      <c r="D381" s="9">
        <v>0</v>
      </c>
      <c r="E381" s="9">
        <v>0</v>
      </c>
      <c r="F381" s="9">
        <v>0</v>
      </c>
      <c r="G381" s="9">
        <v>0</v>
      </c>
      <c r="H381" s="9">
        <v>0</v>
      </c>
      <c r="I381" s="9">
        <v>6</v>
      </c>
      <c r="J381" s="9">
        <v>0</v>
      </c>
      <c r="K381" s="9">
        <v>0</v>
      </c>
      <c r="L381" s="9">
        <v>0</v>
      </c>
      <c r="M381" s="21">
        <f t="shared" si="14"/>
        <v>6</v>
      </c>
      <c r="N381" s="9"/>
      <c r="O381" s="8">
        <v>1</v>
      </c>
      <c r="P381" s="76">
        <f t="shared" si="15"/>
        <v>6</v>
      </c>
    </row>
    <row r="382" spans="1:16">
      <c r="A382" s="9">
        <v>62</v>
      </c>
      <c r="B382" s="77" t="s">
        <v>461</v>
      </c>
      <c r="C382" s="9">
        <v>0</v>
      </c>
      <c r="D382" s="9">
        <v>0</v>
      </c>
      <c r="E382" s="9">
        <v>0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6</v>
      </c>
      <c r="L382" s="9">
        <v>0</v>
      </c>
      <c r="M382" s="21">
        <f t="shared" si="14"/>
        <v>6</v>
      </c>
      <c r="O382" s="8">
        <v>1</v>
      </c>
      <c r="P382" s="76">
        <f t="shared" si="15"/>
        <v>6</v>
      </c>
    </row>
    <row r="383" spans="1:16">
      <c r="A383" s="9">
        <v>63</v>
      </c>
      <c r="B383" s="8" t="s">
        <v>343</v>
      </c>
      <c r="C383" s="9">
        <v>0</v>
      </c>
      <c r="D383" s="9">
        <v>0</v>
      </c>
      <c r="E383" s="9">
        <v>5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21">
        <f t="shared" si="14"/>
        <v>5</v>
      </c>
      <c r="O383" s="8">
        <v>1</v>
      </c>
      <c r="P383" s="18">
        <f t="shared" si="15"/>
        <v>5</v>
      </c>
    </row>
    <row r="384" spans="1:16">
      <c r="A384" s="9">
        <v>64</v>
      </c>
      <c r="B384" s="8" t="s">
        <v>305</v>
      </c>
      <c r="C384" s="9">
        <v>0</v>
      </c>
      <c r="D384" s="9">
        <v>0</v>
      </c>
      <c r="E384" s="9">
        <v>5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21">
        <f t="shared" si="14"/>
        <v>5</v>
      </c>
      <c r="O384" s="8">
        <v>1</v>
      </c>
      <c r="P384" s="18">
        <f t="shared" si="15"/>
        <v>5</v>
      </c>
    </row>
    <row r="385" spans="1:16">
      <c r="A385" s="9">
        <v>65</v>
      </c>
      <c r="B385" s="8" t="s">
        <v>434</v>
      </c>
      <c r="C385" s="9">
        <v>0</v>
      </c>
      <c r="D385" s="9">
        <v>0</v>
      </c>
      <c r="E385" s="9">
        <v>0</v>
      </c>
      <c r="F385" s="9">
        <v>0</v>
      </c>
      <c r="G385" s="9">
        <v>0</v>
      </c>
      <c r="H385" s="9">
        <v>2</v>
      </c>
      <c r="I385" s="9">
        <v>0</v>
      </c>
      <c r="J385" s="9">
        <v>0</v>
      </c>
      <c r="K385" s="9">
        <v>3</v>
      </c>
      <c r="L385" s="9">
        <v>0</v>
      </c>
      <c r="M385" s="21">
        <f t="shared" ref="M385:M410" si="16">SUM(C385:L385)</f>
        <v>5</v>
      </c>
      <c r="O385" s="8">
        <v>2</v>
      </c>
      <c r="P385" s="76">
        <f t="shared" ref="P385:P410" si="17">M385/O385</f>
        <v>2.5</v>
      </c>
    </row>
    <row r="386" spans="1:16">
      <c r="A386" s="9">
        <v>66</v>
      </c>
      <c r="B386" s="8" t="s">
        <v>313</v>
      </c>
      <c r="C386" s="9">
        <v>0</v>
      </c>
      <c r="D386" s="9">
        <v>0</v>
      </c>
      <c r="E386" s="9">
        <v>0</v>
      </c>
      <c r="F386" s="9">
        <v>0</v>
      </c>
      <c r="G386" s="9">
        <v>0</v>
      </c>
      <c r="H386" s="9">
        <v>0</v>
      </c>
      <c r="I386" s="9">
        <v>2</v>
      </c>
      <c r="J386" s="9">
        <v>0</v>
      </c>
      <c r="K386" s="9">
        <v>3</v>
      </c>
      <c r="L386" s="9">
        <v>0</v>
      </c>
      <c r="M386" s="21">
        <f t="shared" si="16"/>
        <v>5</v>
      </c>
      <c r="O386" s="8">
        <v>2</v>
      </c>
      <c r="P386" s="18">
        <f t="shared" si="17"/>
        <v>2.5</v>
      </c>
    </row>
    <row r="387" spans="1:16">
      <c r="A387" s="9">
        <v>67</v>
      </c>
      <c r="B387" s="8" t="s">
        <v>243</v>
      </c>
      <c r="C387" s="9">
        <v>0</v>
      </c>
      <c r="D387" s="9">
        <v>0</v>
      </c>
      <c r="E387" s="9">
        <v>0</v>
      </c>
      <c r="F387" s="9">
        <v>4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21">
        <f t="shared" si="16"/>
        <v>4</v>
      </c>
      <c r="O387" s="8">
        <v>1</v>
      </c>
      <c r="P387" s="18">
        <f t="shared" si="17"/>
        <v>4</v>
      </c>
    </row>
    <row r="388" spans="1:16">
      <c r="A388" s="9">
        <v>68</v>
      </c>
      <c r="B388" s="8" t="s">
        <v>400</v>
      </c>
      <c r="C388" s="9">
        <v>0</v>
      </c>
      <c r="D388" s="9">
        <v>0</v>
      </c>
      <c r="E388" s="9">
        <v>0</v>
      </c>
      <c r="F388" s="9">
        <v>4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21">
        <f t="shared" si="16"/>
        <v>4</v>
      </c>
      <c r="O388" s="8">
        <v>1</v>
      </c>
      <c r="P388" s="18">
        <f t="shared" si="17"/>
        <v>4</v>
      </c>
    </row>
    <row r="389" spans="1:16">
      <c r="A389" s="9">
        <v>69</v>
      </c>
      <c r="B389" s="8" t="s">
        <v>155</v>
      </c>
      <c r="C389" s="9">
        <v>0</v>
      </c>
      <c r="D389" s="9">
        <v>0</v>
      </c>
      <c r="E389" s="9">
        <v>0</v>
      </c>
      <c r="F389" s="9">
        <v>0</v>
      </c>
      <c r="G389" s="9">
        <v>4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21">
        <f t="shared" si="16"/>
        <v>4</v>
      </c>
      <c r="O389" s="8">
        <v>1</v>
      </c>
      <c r="P389" s="18">
        <f t="shared" si="17"/>
        <v>4</v>
      </c>
    </row>
    <row r="390" spans="1:16">
      <c r="A390" s="9">
        <v>70</v>
      </c>
      <c r="B390" s="8" t="s">
        <v>433</v>
      </c>
      <c r="C390" s="9">
        <v>0</v>
      </c>
      <c r="D390" s="9">
        <v>0</v>
      </c>
      <c r="E390" s="9">
        <v>0</v>
      </c>
      <c r="F390" s="9">
        <v>0</v>
      </c>
      <c r="G390" s="9">
        <v>0</v>
      </c>
      <c r="H390" s="9">
        <v>4</v>
      </c>
      <c r="I390" s="9">
        <v>0</v>
      </c>
      <c r="J390" s="9">
        <v>0</v>
      </c>
      <c r="K390" s="9">
        <v>0</v>
      </c>
      <c r="L390" s="9">
        <v>0</v>
      </c>
      <c r="M390" s="21">
        <f t="shared" si="16"/>
        <v>4</v>
      </c>
      <c r="O390" s="8">
        <v>1</v>
      </c>
      <c r="P390" s="18">
        <f t="shared" si="17"/>
        <v>4</v>
      </c>
    </row>
    <row r="391" spans="1:16">
      <c r="A391" s="9">
        <v>71</v>
      </c>
      <c r="B391" s="8" t="s">
        <v>338</v>
      </c>
      <c r="C391" s="9">
        <v>0</v>
      </c>
      <c r="D391" s="9">
        <v>0</v>
      </c>
      <c r="E391" s="9">
        <v>0</v>
      </c>
      <c r="F391" s="9">
        <v>0</v>
      </c>
      <c r="G391" s="9">
        <v>0</v>
      </c>
      <c r="H391" s="9">
        <v>0</v>
      </c>
      <c r="I391" s="9">
        <v>4</v>
      </c>
      <c r="J391" s="9">
        <v>0</v>
      </c>
      <c r="K391" s="9">
        <v>0</v>
      </c>
      <c r="L391" s="9">
        <v>0</v>
      </c>
      <c r="M391" s="21">
        <f t="shared" si="16"/>
        <v>4</v>
      </c>
      <c r="O391" s="8">
        <v>1</v>
      </c>
      <c r="P391" s="18">
        <f t="shared" si="17"/>
        <v>4</v>
      </c>
    </row>
    <row r="392" spans="1:16">
      <c r="A392" s="9">
        <v>72</v>
      </c>
      <c r="B392" s="8" t="s">
        <v>452</v>
      </c>
      <c r="C392" s="9">
        <v>0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9">
        <v>4</v>
      </c>
      <c r="K392" s="9">
        <v>0</v>
      </c>
      <c r="L392" s="9">
        <v>0</v>
      </c>
      <c r="M392" s="21">
        <f t="shared" si="16"/>
        <v>4</v>
      </c>
      <c r="O392" s="8">
        <v>1</v>
      </c>
      <c r="P392" s="76">
        <f t="shared" si="17"/>
        <v>4</v>
      </c>
    </row>
    <row r="393" spans="1:16">
      <c r="A393" s="9">
        <v>73</v>
      </c>
      <c r="B393" s="8" t="s">
        <v>352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9">
        <v>4</v>
      </c>
      <c r="K393" s="9">
        <v>0</v>
      </c>
      <c r="L393" s="9">
        <v>0</v>
      </c>
      <c r="M393" s="21">
        <f t="shared" si="16"/>
        <v>4</v>
      </c>
      <c r="O393" s="8">
        <v>1</v>
      </c>
      <c r="P393" s="18">
        <f t="shared" si="17"/>
        <v>4</v>
      </c>
    </row>
    <row r="394" spans="1:16">
      <c r="A394" s="9">
        <v>74</v>
      </c>
      <c r="B394" s="8" t="s">
        <v>381</v>
      </c>
      <c r="C394" s="9">
        <v>0</v>
      </c>
      <c r="D394" s="9">
        <v>0</v>
      </c>
      <c r="E394" s="9">
        <v>3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21">
        <f t="shared" si="16"/>
        <v>3</v>
      </c>
      <c r="O394" s="8">
        <v>1</v>
      </c>
      <c r="P394" s="18">
        <f t="shared" si="17"/>
        <v>3</v>
      </c>
    </row>
    <row r="395" spans="1:16">
      <c r="A395" s="9">
        <v>75</v>
      </c>
      <c r="B395" s="8" t="s">
        <v>382</v>
      </c>
      <c r="C395" s="9">
        <v>0</v>
      </c>
      <c r="D395" s="9">
        <v>0</v>
      </c>
      <c r="E395" s="9">
        <v>3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21">
        <f t="shared" si="16"/>
        <v>3</v>
      </c>
      <c r="O395" s="8">
        <v>1</v>
      </c>
      <c r="P395" s="18">
        <f t="shared" si="17"/>
        <v>3</v>
      </c>
    </row>
    <row r="396" spans="1:16">
      <c r="A396" s="9">
        <v>76</v>
      </c>
      <c r="B396" s="8" t="s">
        <v>408</v>
      </c>
      <c r="C396" s="9">
        <v>0</v>
      </c>
      <c r="D396" s="9">
        <v>0</v>
      </c>
      <c r="E396" s="9">
        <v>0</v>
      </c>
      <c r="F396" s="9">
        <v>0</v>
      </c>
      <c r="G396" s="9">
        <v>3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21">
        <f t="shared" si="16"/>
        <v>3</v>
      </c>
      <c r="O396" s="8">
        <v>1</v>
      </c>
      <c r="P396" s="76">
        <f t="shared" si="17"/>
        <v>3</v>
      </c>
    </row>
    <row r="397" spans="1:16">
      <c r="A397" s="9">
        <v>77</v>
      </c>
      <c r="B397" s="8" t="s">
        <v>30</v>
      </c>
      <c r="C397" s="9">
        <v>0</v>
      </c>
      <c r="D397" s="9">
        <v>0</v>
      </c>
      <c r="E397" s="9">
        <v>0</v>
      </c>
      <c r="F397" s="9">
        <v>0</v>
      </c>
      <c r="G397" s="9">
        <v>0</v>
      </c>
      <c r="H397" s="9">
        <v>0</v>
      </c>
      <c r="I397" s="9">
        <v>3</v>
      </c>
      <c r="J397" s="9">
        <v>0</v>
      </c>
      <c r="K397" s="9">
        <v>0</v>
      </c>
      <c r="L397" s="9">
        <v>0</v>
      </c>
      <c r="M397" s="21">
        <f t="shared" si="16"/>
        <v>3</v>
      </c>
      <c r="O397" s="8">
        <v>1</v>
      </c>
      <c r="P397" s="18">
        <f t="shared" si="17"/>
        <v>3</v>
      </c>
    </row>
    <row r="398" spans="1:16">
      <c r="A398" s="9">
        <v>78</v>
      </c>
      <c r="B398" s="8" t="s">
        <v>189</v>
      </c>
      <c r="C398" s="9">
        <v>0</v>
      </c>
      <c r="D398" s="9">
        <v>0</v>
      </c>
      <c r="E398" s="9">
        <v>0</v>
      </c>
      <c r="F398" s="9">
        <v>0</v>
      </c>
      <c r="G398" s="9">
        <v>0</v>
      </c>
      <c r="H398" s="9">
        <v>0</v>
      </c>
      <c r="I398" s="9">
        <v>0</v>
      </c>
      <c r="J398" s="9">
        <v>3</v>
      </c>
      <c r="K398" s="9">
        <v>0</v>
      </c>
      <c r="L398" s="9">
        <v>0</v>
      </c>
      <c r="M398" s="21">
        <f t="shared" si="16"/>
        <v>3</v>
      </c>
      <c r="O398" s="8">
        <v>1</v>
      </c>
      <c r="P398" s="76">
        <f t="shared" si="17"/>
        <v>3</v>
      </c>
    </row>
    <row r="399" spans="1:16">
      <c r="A399" s="9">
        <v>79</v>
      </c>
      <c r="B399" s="77" t="s">
        <v>51</v>
      </c>
      <c r="C399" s="9">
        <v>0</v>
      </c>
      <c r="D399" s="9">
        <v>0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9">
        <v>3</v>
      </c>
      <c r="K399" s="9">
        <v>0</v>
      </c>
      <c r="L399" s="9">
        <v>0</v>
      </c>
      <c r="M399" s="21">
        <f t="shared" si="16"/>
        <v>3</v>
      </c>
      <c r="O399" s="8">
        <v>1</v>
      </c>
      <c r="P399" s="18">
        <f t="shared" si="17"/>
        <v>3</v>
      </c>
    </row>
    <row r="400" spans="1:16">
      <c r="A400" s="9">
        <v>80</v>
      </c>
      <c r="B400" s="8" t="s">
        <v>106</v>
      </c>
      <c r="C400" s="9">
        <v>0</v>
      </c>
      <c r="D400" s="9">
        <v>0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3</v>
      </c>
      <c r="L400" s="9">
        <v>0</v>
      </c>
      <c r="M400" s="21">
        <f t="shared" si="16"/>
        <v>3</v>
      </c>
      <c r="O400" s="8">
        <v>1</v>
      </c>
      <c r="P400" s="18">
        <f t="shared" si="17"/>
        <v>3</v>
      </c>
    </row>
    <row r="401" spans="1:16">
      <c r="A401" s="9">
        <v>81</v>
      </c>
      <c r="B401" s="8" t="s">
        <v>457</v>
      </c>
      <c r="C401" s="9">
        <v>0</v>
      </c>
      <c r="D401" s="9">
        <v>0</v>
      </c>
      <c r="E401" s="9">
        <v>0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3</v>
      </c>
      <c r="L401" s="9">
        <v>0</v>
      </c>
      <c r="M401" s="21">
        <f t="shared" si="16"/>
        <v>3</v>
      </c>
      <c r="O401" s="8">
        <v>1</v>
      </c>
      <c r="P401" s="76">
        <f t="shared" si="17"/>
        <v>3</v>
      </c>
    </row>
    <row r="402" spans="1:16">
      <c r="A402" s="9">
        <v>82</v>
      </c>
      <c r="B402" s="8" t="s">
        <v>207</v>
      </c>
      <c r="C402" s="9">
        <v>0</v>
      </c>
      <c r="D402" s="9">
        <v>0</v>
      </c>
      <c r="E402" s="9">
        <v>0</v>
      </c>
      <c r="F402" s="9">
        <v>2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21">
        <f t="shared" si="16"/>
        <v>2</v>
      </c>
      <c r="O402" s="8">
        <v>1</v>
      </c>
      <c r="P402" s="18">
        <f t="shared" si="17"/>
        <v>2</v>
      </c>
    </row>
    <row r="403" spans="1:16">
      <c r="A403" s="9">
        <v>83</v>
      </c>
      <c r="B403" s="8" t="s">
        <v>245</v>
      </c>
      <c r="C403" s="9">
        <v>0</v>
      </c>
      <c r="D403" s="9">
        <v>0</v>
      </c>
      <c r="E403" s="9">
        <v>0</v>
      </c>
      <c r="F403" s="9">
        <v>2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21">
        <f t="shared" si="16"/>
        <v>2</v>
      </c>
      <c r="O403" s="8">
        <v>1</v>
      </c>
      <c r="P403" s="18">
        <f t="shared" si="17"/>
        <v>2</v>
      </c>
    </row>
    <row r="404" spans="1:16">
      <c r="A404" s="9">
        <v>84</v>
      </c>
      <c r="B404" s="8" t="s">
        <v>409</v>
      </c>
      <c r="C404" s="9">
        <v>0</v>
      </c>
      <c r="D404" s="9">
        <v>0</v>
      </c>
      <c r="E404" s="9">
        <v>0</v>
      </c>
      <c r="F404" s="9">
        <v>0</v>
      </c>
      <c r="G404" s="9">
        <v>2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21">
        <f t="shared" si="16"/>
        <v>2</v>
      </c>
      <c r="O404" s="8">
        <v>1</v>
      </c>
      <c r="P404" s="18">
        <f t="shared" si="17"/>
        <v>2</v>
      </c>
    </row>
    <row r="405" spans="1:16">
      <c r="A405" s="9">
        <v>85</v>
      </c>
      <c r="B405" s="8" t="s">
        <v>441</v>
      </c>
      <c r="C405" s="9">
        <v>0</v>
      </c>
      <c r="D405" s="9">
        <v>0</v>
      </c>
      <c r="E405" s="9">
        <v>0</v>
      </c>
      <c r="F405" s="9">
        <v>0</v>
      </c>
      <c r="G405" s="9">
        <v>0</v>
      </c>
      <c r="H405" s="9">
        <v>0</v>
      </c>
      <c r="I405" s="9">
        <v>2</v>
      </c>
      <c r="J405" s="9">
        <v>0</v>
      </c>
      <c r="K405" s="9">
        <v>0</v>
      </c>
      <c r="L405" s="9">
        <v>0</v>
      </c>
      <c r="M405" s="21">
        <f t="shared" si="16"/>
        <v>2</v>
      </c>
      <c r="O405" s="8">
        <v>1</v>
      </c>
      <c r="P405" s="76">
        <f t="shared" si="17"/>
        <v>2</v>
      </c>
    </row>
    <row r="406" spans="1:16">
      <c r="A406" s="9">
        <v>86</v>
      </c>
      <c r="B406" s="8" t="s">
        <v>358</v>
      </c>
      <c r="C406" s="9">
        <v>0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2</v>
      </c>
      <c r="J406" s="9">
        <v>0</v>
      </c>
      <c r="K406" s="9">
        <v>0</v>
      </c>
      <c r="L406" s="9">
        <v>0</v>
      </c>
      <c r="M406" s="21">
        <f t="shared" si="16"/>
        <v>2</v>
      </c>
      <c r="O406" s="8">
        <v>1</v>
      </c>
      <c r="P406" s="76">
        <f t="shared" si="17"/>
        <v>2</v>
      </c>
    </row>
    <row r="407" spans="1:16">
      <c r="A407" s="9">
        <v>87</v>
      </c>
      <c r="B407" s="8" t="s">
        <v>402</v>
      </c>
      <c r="C407" s="9">
        <v>0</v>
      </c>
      <c r="D407" s="9">
        <v>0</v>
      </c>
      <c r="E407" s="9">
        <v>0</v>
      </c>
      <c r="F407" s="9">
        <v>1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21">
        <f t="shared" si="16"/>
        <v>1</v>
      </c>
      <c r="O407" s="8">
        <v>1</v>
      </c>
      <c r="P407" s="76">
        <f t="shared" si="17"/>
        <v>1</v>
      </c>
    </row>
    <row r="408" spans="1:16">
      <c r="A408" s="9">
        <v>88</v>
      </c>
      <c r="B408" s="8" t="s">
        <v>403</v>
      </c>
      <c r="C408" s="9">
        <v>0</v>
      </c>
      <c r="D408" s="9">
        <v>0</v>
      </c>
      <c r="E408" s="9">
        <v>0</v>
      </c>
      <c r="F408" s="9">
        <v>1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21">
        <f t="shared" si="16"/>
        <v>1</v>
      </c>
      <c r="O408" s="8">
        <v>1</v>
      </c>
      <c r="P408" s="18">
        <f t="shared" si="17"/>
        <v>1</v>
      </c>
    </row>
    <row r="409" spans="1:16">
      <c r="A409" s="9">
        <v>89</v>
      </c>
      <c r="B409" s="77" t="s">
        <v>270</v>
      </c>
      <c r="C409" s="9">
        <v>0</v>
      </c>
      <c r="D409" s="9">
        <v>0</v>
      </c>
      <c r="E409" s="9">
        <v>0</v>
      </c>
      <c r="F409" s="9">
        <v>0</v>
      </c>
      <c r="G409" s="9">
        <v>0</v>
      </c>
      <c r="H409" s="9">
        <v>1</v>
      </c>
      <c r="I409" s="9">
        <v>0</v>
      </c>
      <c r="J409" s="9">
        <v>0</v>
      </c>
      <c r="K409" s="9">
        <v>0</v>
      </c>
      <c r="L409" s="9">
        <v>0</v>
      </c>
      <c r="M409" s="21">
        <f t="shared" si="16"/>
        <v>1</v>
      </c>
      <c r="O409" s="8">
        <v>1</v>
      </c>
      <c r="P409" s="18">
        <f t="shared" si="17"/>
        <v>1</v>
      </c>
    </row>
    <row r="410" spans="1:16">
      <c r="A410" s="9">
        <v>90</v>
      </c>
      <c r="B410" s="8" t="s">
        <v>205</v>
      </c>
      <c r="C410" s="9">
        <v>0</v>
      </c>
      <c r="D410" s="9">
        <v>0</v>
      </c>
      <c r="E410" s="9">
        <v>0</v>
      </c>
      <c r="F410" s="9">
        <v>0</v>
      </c>
      <c r="G410" s="9">
        <v>0</v>
      </c>
      <c r="H410" s="9">
        <v>1</v>
      </c>
      <c r="I410" s="9">
        <v>0</v>
      </c>
      <c r="J410" s="9">
        <v>0</v>
      </c>
      <c r="K410" s="9">
        <v>0</v>
      </c>
      <c r="L410" s="9">
        <v>0</v>
      </c>
      <c r="M410" s="21">
        <f t="shared" si="16"/>
        <v>1</v>
      </c>
      <c r="O410" s="8">
        <v>1</v>
      </c>
      <c r="P410" s="18">
        <f t="shared" si="17"/>
        <v>1</v>
      </c>
    </row>
    <row r="411" spans="1:16">
      <c r="P411" s="8">
        <f>SUM(O321:O410)</f>
        <v>212</v>
      </c>
    </row>
  </sheetData>
  <sortState xmlns:xlrd2="http://schemas.microsoft.com/office/spreadsheetml/2017/richdata2" ref="B262:P351">
    <sortCondition descending="1" ref="M262:M351"/>
    <sortCondition descending="1" ref="N262:N351"/>
    <sortCondition descending="1" ref="P262:P351"/>
  </sortState>
  <mergeCells count="1">
    <mergeCell ref="B8:O1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365"/>
  <sheetViews>
    <sheetView workbookViewId="0">
      <selection activeCell="A263" sqref="A263:XFD263"/>
    </sheetView>
  </sheetViews>
  <sheetFormatPr defaultRowHeight="13.5"/>
  <cols>
    <col min="1" max="1" width="4" style="44" customWidth="1"/>
    <col min="2" max="2" width="21.42578125" style="43" customWidth="1"/>
    <col min="3" max="4" width="4.7109375" style="43" customWidth="1"/>
    <col min="5" max="5" width="4.5703125" style="43" customWidth="1"/>
    <col min="6" max="6" width="4.7109375" style="43" customWidth="1"/>
    <col min="7" max="7" width="4.7109375" style="45" customWidth="1"/>
    <col min="8" max="8" width="4.7109375" style="43" customWidth="1"/>
    <col min="9" max="9" width="4.7109375" style="45" customWidth="1"/>
    <col min="10" max="10" width="4.7109375" style="43" customWidth="1"/>
    <col min="11" max="11" width="4.7109375" style="45" customWidth="1"/>
    <col min="12" max="12" width="4" style="43" bestFit="1" customWidth="1"/>
    <col min="13" max="13" width="3.28515625" style="43" customWidth="1"/>
    <col min="14" max="14" width="3.140625" style="43" customWidth="1"/>
    <col min="15" max="15" width="6.28515625" style="43" customWidth="1"/>
    <col min="16" max="16" width="9.140625" style="43"/>
    <col min="17" max="17" width="3.42578125" style="43" customWidth="1"/>
    <col min="18" max="18" width="19.5703125" style="43" customWidth="1"/>
    <col min="19" max="19" width="5.85546875" style="43" customWidth="1"/>
    <col min="20" max="20" width="6.7109375" style="43" customWidth="1"/>
    <col min="21" max="16384" width="9.140625" style="43"/>
  </cols>
  <sheetData>
    <row r="2" spans="1:21" ht="11.25" customHeight="1">
      <c r="F2" s="59"/>
      <c r="G2" s="59"/>
      <c r="H2" s="59"/>
      <c r="I2" s="66"/>
      <c r="J2" s="59"/>
      <c r="K2" s="59"/>
    </row>
    <row r="3" spans="1:21" ht="11.25" customHeight="1">
      <c r="F3" s="59"/>
      <c r="G3" s="59"/>
      <c r="H3" s="59"/>
      <c r="I3" s="66"/>
      <c r="J3" s="59"/>
      <c r="K3" s="59"/>
    </row>
    <row r="4" spans="1:21">
      <c r="B4" s="57" t="s">
        <v>292</v>
      </c>
      <c r="C4" s="57"/>
      <c r="D4" s="57"/>
      <c r="E4" s="57"/>
      <c r="F4" s="57"/>
      <c r="G4" s="57"/>
      <c r="H4" s="57"/>
      <c r="I4" s="64"/>
      <c r="J4" s="57"/>
      <c r="K4" s="57"/>
      <c r="L4" s="57"/>
      <c r="M4" s="57"/>
      <c r="N4" s="58"/>
      <c r="O4" s="42"/>
    </row>
    <row r="5" spans="1:21">
      <c r="B5" s="58" t="s">
        <v>0</v>
      </c>
      <c r="C5" s="45" t="s">
        <v>275</v>
      </c>
      <c r="D5" s="45" t="s">
        <v>276</v>
      </c>
      <c r="E5" s="45" t="s">
        <v>277</v>
      </c>
      <c r="F5" s="45" t="s">
        <v>278</v>
      </c>
      <c r="G5" s="45" t="s">
        <v>319</v>
      </c>
      <c r="H5" s="45" t="s">
        <v>279</v>
      </c>
      <c r="I5" s="45" t="s">
        <v>280</v>
      </c>
      <c r="J5" s="45" t="s">
        <v>348</v>
      </c>
      <c r="K5" s="45" t="s">
        <v>281</v>
      </c>
      <c r="L5" s="60" t="s">
        <v>1</v>
      </c>
      <c r="M5" s="45" t="s">
        <v>3</v>
      </c>
      <c r="N5" s="45" t="s">
        <v>2</v>
      </c>
      <c r="O5" s="42" t="s">
        <v>4</v>
      </c>
      <c r="P5" s="42"/>
      <c r="R5" s="44"/>
      <c r="T5" s="45"/>
    </row>
    <row r="6" spans="1:21">
      <c r="A6" s="45">
        <v>1</v>
      </c>
      <c r="B6" s="58" t="s">
        <v>98</v>
      </c>
      <c r="C6" s="60">
        <v>12</v>
      </c>
      <c r="D6" s="60">
        <v>12</v>
      </c>
      <c r="E6" s="45">
        <v>0</v>
      </c>
      <c r="F6" s="45">
        <v>8</v>
      </c>
      <c r="G6" s="45">
        <v>10</v>
      </c>
      <c r="H6" s="45">
        <v>0</v>
      </c>
      <c r="I6" s="45">
        <v>6</v>
      </c>
      <c r="J6" s="60">
        <v>12</v>
      </c>
      <c r="K6" s="45">
        <v>0</v>
      </c>
      <c r="L6" s="60">
        <f t="shared" ref="L6:L29" si="0">SUM(C6:K6)</f>
        <v>60</v>
      </c>
      <c r="M6" s="45">
        <v>3</v>
      </c>
      <c r="N6" s="43">
        <v>6</v>
      </c>
      <c r="O6" s="49">
        <f t="shared" ref="O6:O29" si="1">L6/N6</f>
        <v>10</v>
      </c>
      <c r="P6" s="49"/>
      <c r="S6" s="45"/>
      <c r="T6" s="45"/>
      <c r="U6" s="45"/>
    </row>
    <row r="7" spans="1:21">
      <c r="A7" s="45">
        <v>2</v>
      </c>
      <c r="B7" s="58" t="s">
        <v>147</v>
      </c>
      <c r="C7" s="45">
        <v>0</v>
      </c>
      <c r="D7" s="45">
        <v>10</v>
      </c>
      <c r="E7" s="45">
        <v>0</v>
      </c>
      <c r="F7" s="60">
        <v>12</v>
      </c>
      <c r="G7" s="60">
        <v>12</v>
      </c>
      <c r="H7" s="60">
        <v>12</v>
      </c>
      <c r="I7" s="45">
        <v>10</v>
      </c>
      <c r="J7" s="45">
        <v>0</v>
      </c>
      <c r="K7" s="45">
        <v>0</v>
      </c>
      <c r="L7" s="60">
        <f t="shared" si="0"/>
        <v>56</v>
      </c>
      <c r="M7" s="45">
        <v>3</v>
      </c>
      <c r="N7" s="43">
        <v>5</v>
      </c>
      <c r="O7" s="49">
        <f t="shared" si="1"/>
        <v>11.2</v>
      </c>
      <c r="P7" s="49"/>
      <c r="R7" s="44"/>
      <c r="T7" s="45"/>
      <c r="U7" s="45"/>
    </row>
    <row r="8" spans="1:21">
      <c r="A8" s="45">
        <v>3</v>
      </c>
      <c r="B8" s="58" t="s">
        <v>170</v>
      </c>
      <c r="C8" s="45">
        <v>0</v>
      </c>
      <c r="D8" s="45">
        <v>0</v>
      </c>
      <c r="E8" s="45">
        <v>8</v>
      </c>
      <c r="F8" s="45">
        <v>7</v>
      </c>
      <c r="G8" s="45">
        <v>9</v>
      </c>
      <c r="H8" s="45">
        <v>10</v>
      </c>
      <c r="I8" s="45">
        <v>6</v>
      </c>
      <c r="J8" s="45">
        <v>10</v>
      </c>
      <c r="K8" s="45">
        <v>0</v>
      </c>
      <c r="L8" s="60">
        <f t="shared" si="0"/>
        <v>50</v>
      </c>
      <c r="M8" s="45"/>
      <c r="N8" s="43">
        <v>6</v>
      </c>
      <c r="O8" s="49">
        <f t="shared" si="1"/>
        <v>8.3333333333333339</v>
      </c>
      <c r="P8" s="49"/>
      <c r="R8" s="44"/>
      <c r="T8" s="45"/>
      <c r="U8" s="45"/>
    </row>
    <row r="9" spans="1:21">
      <c r="A9" s="45">
        <v>4</v>
      </c>
      <c r="B9" s="43" t="s">
        <v>169</v>
      </c>
      <c r="C9" s="45">
        <v>7</v>
      </c>
      <c r="D9" s="45">
        <v>0</v>
      </c>
      <c r="E9" s="45">
        <v>5</v>
      </c>
      <c r="F9" s="45">
        <v>3</v>
      </c>
      <c r="G9" s="45">
        <v>6</v>
      </c>
      <c r="H9" s="45">
        <v>0</v>
      </c>
      <c r="I9" s="45">
        <v>0</v>
      </c>
      <c r="J9" s="45">
        <v>0</v>
      </c>
      <c r="K9" s="45">
        <v>8</v>
      </c>
      <c r="L9" s="60">
        <f t="shared" si="0"/>
        <v>29</v>
      </c>
      <c r="M9" s="45"/>
      <c r="N9" s="43">
        <v>5</v>
      </c>
      <c r="O9" s="49">
        <f t="shared" si="1"/>
        <v>5.8</v>
      </c>
      <c r="P9" s="49"/>
      <c r="R9" s="44"/>
      <c r="T9" s="45"/>
      <c r="U9" s="45"/>
    </row>
    <row r="10" spans="1:21">
      <c r="A10" s="45">
        <v>5</v>
      </c>
      <c r="B10" s="43" t="s">
        <v>320</v>
      </c>
      <c r="C10" s="45">
        <v>0</v>
      </c>
      <c r="D10" s="45">
        <v>0</v>
      </c>
      <c r="E10" s="45">
        <v>0</v>
      </c>
      <c r="F10" s="45">
        <v>0</v>
      </c>
      <c r="G10" s="45">
        <v>7</v>
      </c>
      <c r="H10" s="45">
        <v>9</v>
      </c>
      <c r="I10" s="45">
        <v>0</v>
      </c>
      <c r="J10" s="45">
        <v>0</v>
      </c>
      <c r="K10" s="60">
        <v>12</v>
      </c>
      <c r="L10" s="60">
        <f t="shared" si="0"/>
        <v>28</v>
      </c>
      <c r="M10" s="45">
        <v>1</v>
      </c>
      <c r="N10" s="43">
        <v>3</v>
      </c>
      <c r="O10" s="49">
        <f t="shared" si="1"/>
        <v>9.3333333333333339</v>
      </c>
      <c r="P10" s="49"/>
      <c r="R10" s="44"/>
      <c r="T10" s="45"/>
      <c r="U10" s="45"/>
    </row>
    <row r="11" spans="1:21">
      <c r="A11" s="45">
        <v>6</v>
      </c>
      <c r="B11" s="43" t="s">
        <v>223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8</v>
      </c>
      <c r="I11" s="45">
        <v>0</v>
      </c>
      <c r="J11" s="45">
        <v>8</v>
      </c>
      <c r="K11" s="45">
        <v>9</v>
      </c>
      <c r="L11" s="60">
        <f t="shared" si="0"/>
        <v>25</v>
      </c>
      <c r="M11" s="45"/>
      <c r="N11" s="43">
        <v>3</v>
      </c>
      <c r="O11" s="49">
        <f t="shared" si="1"/>
        <v>8.3333333333333339</v>
      </c>
      <c r="P11" s="49"/>
      <c r="R11" s="44"/>
      <c r="T11" s="45"/>
      <c r="U11" s="45"/>
    </row>
    <row r="12" spans="1:21">
      <c r="A12" s="45">
        <v>7</v>
      </c>
      <c r="B12" s="43" t="s">
        <v>310</v>
      </c>
      <c r="C12" s="45">
        <v>0</v>
      </c>
      <c r="D12" s="45">
        <v>0</v>
      </c>
      <c r="E12" s="45">
        <v>0</v>
      </c>
      <c r="F12" s="45">
        <v>3</v>
      </c>
      <c r="G12" s="45">
        <v>8</v>
      </c>
      <c r="H12" s="45">
        <v>0</v>
      </c>
      <c r="I12" s="45">
        <v>0</v>
      </c>
      <c r="J12" s="45">
        <v>0</v>
      </c>
      <c r="K12" s="45">
        <v>10</v>
      </c>
      <c r="L12" s="60">
        <f t="shared" si="0"/>
        <v>21</v>
      </c>
      <c r="M12" s="45"/>
      <c r="N12" s="43">
        <v>3</v>
      </c>
      <c r="O12" s="49">
        <f t="shared" si="1"/>
        <v>7</v>
      </c>
      <c r="P12" s="49"/>
      <c r="R12" s="44"/>
      <c r="T12" s="45"/>
      <c r="U12" s="45"/>
    </row>
    <row r="13" spans="1:21">
      <c r="A13" s="45">
        <v>8</v>
      </c>
      <c r="B13" s="43" t="s">
        <v>297</v>
      </c>
      <c r="C13" s="45">
        <v>0</v>
      </c>
      <c r="D13" s="45">
        <v>0</v>
      </c>
      <c r="E13" s="60">
        <v>12</v>
      </c>
      <c r="F13" s="45">
        <v>0</v>
      </c>
      <c r="G13" s="45">
        <v>0</v>
      </c>
      <c r="H13" s="45">
        <v>7</v>
      </c>
      <c r="I13" s="45">
        <v>0</v>
      </c>
      <c r="J13" s="45">
        <v>0</v>
      </c>
      <c r="K13" s="45">
        <v>0</v>
      </c>
      <c r="L13" s="60">
        <f t="shared" si="0"/>
        <v>19</v>
      </c>
      <c r="M13" s="45">
        <v>1</v>
      </c>
      <c r="N13" s="43">
        <v>2</v>
      </c>
      <c r="O13" s="49">
        <f t="shared" si="1"/>
        <v>9.5</v>
      </c>
      <c r="P13" s="49"/>
      <c r="R13" s="44"/>
      <c r="T13" s="45"/>
      <c r="U13" s="45"/>
    </row>
    <row r="14" spans="1:21">
      <c r="A14" s="45">
        <v>9</v>
      </c>
      <c r="B14" s="43" t="s">
        <v>283</v>
      </c>
      <c r="C14" s="45">
        <v>8</v>
      </c>
      <c r="D14" s="45">
        <v>0</v>
      </c>
      <c r="E14" s="45">
        <v>6</v>
      </c>
      <c r="F14" s="45">
        <v>5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60">
        <f t="shared" si="0"/>
        <v>19</v>
      </c>
      <c r="M14" s="45"/>
      <c r="N14" s="43">
        <v>3</v>
      </c>
      <c r="O14" s="49">
        <f t="shared" si="1"/>
        <v>6.333333333333333</v>
      </c>
      <c r="P14" s="49"/>
      <c r="R14" s="44"/>
      <c r="T14" s="45"/>
      <c r="U14" s="45"/>
    </row>
    <row r="15" spans="1:21">
      <c r="A15" s="45">
        <v>10</v>
      </c>
      <c r="B15" s="43" t="s">
        <v>311</v>
      </c>
      <c r="C15" s="45">
        <v>0</v>
      </c>
      <c r="D15" s="45">
        <v>0</v>
      </c>
      <c r="E15" s="45">
        <v>0</v>
      </c>
      <c r="F15" s="45">
        <v>9</v>
      </c>
      <c r="G15" s="45">
        <v>0</v>
      </c>
      <c r="H15" s="45">
        <v>0</v>
      </c>
      <c r="I15" s="45">
        <v>9</v>
      </c>
      <c r="J15" s="45">
        <v>0</v>
      </c>
      <c r="K15" s="45">
        <v>0</v>
      </c>
      <c r="L15" s="60">
        <f t="shared" si="0"/>
        <v>18</v>
      </c>
      <c r="M15" s="45"/>
      <c r="N15" s="43">
        <v>2</v>
      </c>
      <c r="O15" s="49">
        <f t="shared" si="1"/>
        <v>9</v>
      </c>
      <c r="P15" s="49"/>
      <c r="R15" s="44"/>
      <c r="T15" s="45"/>
      <c r="U15" s="45"/>
    </row>
    <row r="16" spans="1:21">
      <c r="A16" s="45">
        <v>11</v>
      </c>
      <c r="B16" s="43" t="s">
        <v>191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60">
        <v>12</v>
      </c>
      <c r="J16" s="45">
        <v>0</v>
      </c>
      <c r="K16" s="45">
        <v>0</v>
      </c>
      <c r="L16" s="60">
        <f t="shared" si="0"/>
        <v>12</v>
      </c>
      <c r="M16" s="45">
        <v>1</v>
      </c>
      <c r="N16" s="43">
        <v>1</v>
      </c>
      <c r="O16" s="49">
        <f t="shared" si="1"/>
        <v>12</v>
      </c>
      <c r="P16" s="49"/>
      <c r="R16" s="44"/>
      <c r="T16" s="45"/>
      <c r="U16" s="45"/>
    </row>
    <row r="17" spans="1:21">
      <c r="A17" s="45">
        <v>12</v>
      </c>
      <c r="B17" s="43" t="s">
        <v>87</v>
      </c>
      <c r="C17" s="45">
        <v>10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60">
        <f t="shared" si="0"/>
        <v>10</v>
      </c>
      <c r="M17" s="45"/>
      <c r="N17" s="43">
        <v>1</v>
      </c>
      <c r="O17" s="49">
        <f t="shared" si="1"/>
        <v>10</v>
      </c>
      <c r="P17" s="49"/>
      <c r="R17" s="44"/>
      <c r="T17" s="45"/>
      <c r="U17" s="45"/>
    </row>
    <row r="18" spans="1:21">
      <c r="A18" s="45">
        <v>13</v>
      </c>
      <c r="B18" s="43" t="s">
        <v>296</v>
      </c>
      <c r="C18" s="45">
        <v>0</v>
      </c>
      <c r="D18" s="45">
        <v>0</v>
      </c>
      <c r="E18" s="45">
        <v>10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60">
        <f t="shared" si="0"/>
        <v>10</v>
      </c>
      <c r="M18" s="45"/>
      <c r="N18" s="43">
        <v>1</v>
      </c>
      <c r="O18" s="49">
        <f t="shared" si="1"/>
        <v>10</v>
      </c>
      <c r="P18" s="49"/>
      <c r="R18" s="44"/>
      <c r="T18" s="45"/>
      <c r="U18" s="45"/>
    </row>
    <row r="19" spans="1:21">
      <c r="A19" s="45">
        <v>14</v>
      </c>
      <c r="B19" s="43" t="s">
        <v>145</v>
      </c>
      <c r="C19" s="45">
        <v>0</v>
      </c>
      <c r="D19" s="45">
        <v>0</v>
      </c>
      <c r="E19" s="45">
        <v>0</v>
      </c>
      <c r="F19" s="45">
        <v>10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60">
        <f t="shared" si="0"/>
        <v>10</v>
      </c>
      <c r="M19" s="45"/>
      <c r="N19" s="43">
        <v>1</v>
      </c>
      <c r="O19" s="49">
        <f t="shared" si="1"/>
        <v>10</v>
      </c>
      <c r="P19" s="49"/>
      <c r="R19" s="44"/>
      <c r="T19" s="45"/>
      <c r="U19" s="45"/>
    </row>
    <row r="20" spans="1:21">
      <c r="A20" s="45">
        <v>15</v>
      </c>
      <c r="B20" s="43" t="s">
        <v>282</v>
      </c>
      <c r="C20" s="45">
        <v>9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60">
        <f t="shared" si="0"/>
        <v>9</v>
      </c>
      <c r="M20" s="45"/>
      <c r="N20" s="43">
        <v>1</v>
      </c>
      <c r="O20" s="49">
        <f t="shared" si="1"/>
        <v>9</v>
      </c>
      <c r="P20" s="49"/>
      <c r="R20" s="44"/>
      <c r="T20" s="45"/>
      <c r="U20" s="45"/>
    </row>
    <row r="21" spans="1:21">
      <c r="A21" s="45">
        <v>16</v>
      </c>
      <c r="B21" s="43" t="s">
        <v>298</v>
      </c>
      <c r="C21" s="45">
        <v>0</v>
      </c>
      <c r="D21" s="45">
        <v>0</v>
      </c>
      <c r="E21" s="45">
        <v>9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60">
        <f t="shared" si="0"/>
        <v>9</v>
      </c>
      <c r="M21" s="45"/>
      <c r="N21" s="43">
        <v>1</v>
      </c>
      <c r="O21" s="49">
        <f t="shared" si="1"/>
        <v>9</v>
      </c>
      <c r="P21" s="49"/>
      <c r="R21" s="44"/>
      <c r="T21" s="45"/>
      <c r="U21" s="45"/>
    </row>
    <row r="22" spans="1:21">
      <c r="A22" s="45">
        <v>17</v>
      </c>
      <c r="B22" s="43" t="s">
        <v>146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8</v>
      </c>
      <c r="J22" s="45">
        <v>0</v>
      </c>
      <c r="K22" s="45">
        <v>0</v>
      </c>
      <c r="L22" s="60">
        <f t="shared" si="0"/>
        <v>8</v>
      </c>
      <c r="M22" s="45"/>
      <c r="N22" s="43">
        <v>1</v>
      </c>
      <c r="O22" s="49">
        <f t="shared" si="1"/>
        <v>8</v>
      </c>
      <c r="P22" s="49"/>
      <c r="R22" s="44"/>
      <c r="T22" s="45"/>
      <c r="U22" s="45"/>
    </row>
    <row r="23" spans="1:21">
      <c r="A23" s="45">
        <v>18</v>
      </c>
      <c r="B23" s="43" t="s">
        <v>266</v>
      </c>
      <c r="C23" s="45">
        <v>6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60">
        <f t="shared" si="0"/>
        <v>6</v>
      </c>
      <c r="M23" s="45"/>
      <c r="N23" s="43">
        <v>1</v>
      </c>
      <c r="O23" s="49">
        <f t="shared" si="1"/>
        <v>6</v>
      </c>
      <c r="P23" s="49"/>
      <c r="R23" s="44"/>
      <c r="T23" s="45"/>
      <c r="U23" s="45"/>
    </row>
    <row r="24" spans="1:21">
      <c r="A24" s="45">
        <v>19</v>
      </c>
      <c r="B24" s="43" t="s">
        <v>187</v>
      </c>
      <c r="C24" s="45">
        <v>0</v>
      </c>
      <c r="D24" s="45">
        <v>0</v>
      </c>
      <c r="E24" s="45">
        <v>6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60">
        <f t="shared" si="0"/>
        <v>6</v>
      </c>
      <c r="M24" s="45"/>
      <c r="N24" s="43">
        <v>1</v>
      </c>
      <c r="O24" s="49">
        <f t="shared" si="1"/>
        <v>6</v>
      </c>
      <c r="P24" s="49"/>
      <c r="R24" s="44"/>
      <c r="T24" s="45"/>
      <c r="U24" s="45"/>
    </row>
    <row r="25" spans="1:21">
      <c r="A25" s="45">
        <v>20</v>
      </c>
      <c r="B25" s="43" t="s">
        <v>263</v>
      </c>
      <c r="C25" s="45">
        <v>0</v>
      </c>
      <c r="D25" s="45">
        <v>0</v>
      </c>
      <c r="E25" s="45">
        <v>0</v>
      </c>
      <c r="F25" s="45">
        <v>6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60">
        <f t="shared" si="0"/>
        <v>6</v>
      </c>
      <c r="M25" s="45"/>
      <c r="N25" s="43">
        <v>1</v>
      </c>
      <c r="O25" s="49">
        <f t="shared" si="1"/>
        <v>6</v>
      </c>
      <c r="P25" s="49"/>
      <c r="R25" s="44"/>
      <c r="T25" s="45"/>
      <c r="U25" s="45"/>
    </row>
    <row r="26" spans="1:21">
      <c r="A26" s="45">
        <v>21</v>
      </c>
      <c r="B26" s="43" t="s">
        <v>328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6</v>
      </c>
      <c r="J26" s="45">
        <v>0</v>
      </c>
      <c r="K26" s="45">
        <v>0</v>
      </c>
      <c r="L26" s="60">
        <f t="shared" si="0"/>
        <v>6</v>
      </c>
      <c r="M26" s="45"/>
      <c r="N26" s="43">
        <v>1</v>
      </c>
      <c r="O26" s="49">
        <f t="shared" si="1"/>
        <v>6</v>
      </c>
      <c r="P26" s="49"/>
      <c r="R26" s="44"/>
      <c r="T26" s="45"/>
      <c r="U26" s="45"/>
    </row>
    <row r="27" spans="1:21">
      <c r="A27" s="45">
        <v>22</v>
      </c>
      <c r="B27" s="43" t="s">
        <v>265</v>
      </c>
      <c r="C27" s="45">
        <v>5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60">
        <f t="shared" si="0"/>
        <v>5</v>
      </c>
      <c r="M27" s="45"/>
      <c r="N27" s="43">
        <v>1</v>
      </c>
      <c r="O27" s="49">
        <f t="shared" si="1"/>
        <v>5</v>
      </c>
      <c r="P27" s="49"/>
      <c r="R27" s="44"/>
      <c r="T27" s="45"/>
      <c r="U27" s="45"/>
    </row>
    <row r="28" spans="1:21">
      <c r="A28" s="45">
        <v>23</v>
      </c>
      <c r="B28" s="43" t="s">
        <v>312</v>
      </c>
      <c r="C28" s="45">
        <v>0</v>
      </c>
      <c r="D28" s="45">
        <v>0</v>
      </c>
      <c r="E28" s="45">
        <v>0</v>
      </c>
      <c r="F28" s="45">
        <v>4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60">
        <f t="shared" si="0"/>
        <v>4</v>
      </c>
      <c r="M28" s="45"/>
      <c r="N28" s="43">
        <v>1</v>
      </c>
      <c r="O28" s="49">
        <f t="shared" si="1"/>
        <v>4</v>
      </c>
      <c r="P28" s="49"/>
      <c r="R28" s="44"/>
      <c r="T28" s="45"/>
      <c r="U28" s="45"/>
    </row>
    <row r="29" spans="1:21">
      <c r="A29" s="45">
        <v>24</v>
      </c>
      <c r="B29" s="43" t="s">
        <v>309</v>
      </c>
      <c r="C29" s="45">
        <v>0</v>
      </c>
      <c r="D29" s="45">
        <v>0</v>
      </c>
      <c r="E29" s="45">
        <v>0</v>
      </c>
      <c r="F29" s="45">
        <v>3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60">
        <f t="shared" si="0"/>
        <v>3</v>
      </c>
      <c r="M29" s="45"/>
      <c r="N29" s="43">
        <v>1</v>
      </c>
      <c r="O29" s="49">
        <f t="shared" si="1"/>
        <v>3</v>
      </c>
      <c r="P29" s="49"/>
      <c r="R29" s="44"/>
      <c r="T29" s="45"/>
      <c r="U29" s="45"/>
    </row>
    <row r="30" spans="1:21">
      <c r="A30" s="45"/>
      <c r="C30" s="45"/>
      <c r="D30" s="45"/>
      <c r="E30" s="45"/>
      <c r="F30" s="45"/>
      <c r="H30" s="45"/>
      <c r="J30" s="45"/>
      <c r="L30" s="60"/>
      <c r="M30" s="45"/>
      <c r="O30" s="49">
        <f>SUM(N6:N29)</f>
        <v>52</v>
      </c>
      <c r="P30" s="49"/>
      <c r="R30" s="44"/>
      <c r="T30" s="45"/>
      <c r="U30" s="45"/>
    </row>
    <row r="31" spans="1:21">
      <c r="A31" s="45"/>
      <c r="C31" s="45"/>
      <c r="D31" s="45"/>
      <c r="E31" s="45"/>
      <c r="F31" s="45"/>
      <c r="H31" s="45"/>
      <c r="J31" s="45"/>
      <c r="L31" s="60"/>
      <c r="M31" s="45"/>
      <c r="O31" s="49"/>
      <c r="P31" s="49"/>
      <c r="R31" s="44"/>
      <c r="T31" s="45"/>
      <c r="U31" s="45"/>
    </row>
    <row r="32" spans="1:21">
      <c r="A32" s="45"/>
      <c r="C32" s="45"/>
      <c r="D32" s="45"/>
      <c r="E32" s="45"/>
      <c r="F32" s="45"/>
      <c r="H32" s="45"/>
      <c r="J32" s="45"/>
      <c r="L32" s="60"/>
      <c r="M32" s="45"/>
      <c r="O32" s="49"/>
      <c r="P32" s="49"/>
      <c r="R32" s="44"/>
      <c r="T32" s="45"/>
      <c r="U32" s="45"/>
    </row>
    <row r="33" spans="1:21">
      <c r="A33" s="45"/>
      <c r="C33" s="45"/>
      <c r="D33" s="45"/>
      <c r="E33" s="45"/>
      <c r="F33" s="45"/>
      <c r="H33" s="45"/>
      <c r="J33" s="45"/>
      <c r="L33" s="60"/>
      <c r="M33" s="45"/>
      <c r="O33" s="49"/>
      <c r="P33" s="49"/>
      <c r="R33" s="44"/>
      <c r="T33" s="45"/>
      <c r="U33" s="45"/>
    </row>
    <row r="34" spans="1:21">
      <c r="A34" s="45"/>
      <c r="C34" s="45"/>
      <c r="D34" s="45"/>
      <c r="E34" s="45"/>
      <c r="F34" s="45"/>
      <c r="H34" s="45"/>
      <c r="J34" s="45"/>
      <c r="L34" s="60"/>
      <c r="M34" s="45"/>
      <c r="O34" s="49"/>
      <c r="P34" s="49"/>
      <c r="R34" s="44"/>
      <c r="T34" s="45"/>
      <c r="U34" s="45"/>
    </row>
    <row r="35" spans="1:21">
      <c r="A35" s="45"/>
      <c r="C35" s="45"/>
      <c r="D35" s="45"/>
      <c r="E35" s="45"/>
      <c r="F35" s="45"/>
      <c r="H35" s="45"/>
      <c r="J35" s="45"/>
      <c r="L35" s="60"/>
      <c r="M35" s="45"/>
      <c r="O35" s="49"/>
      <c r="P35" s="49"/>
      <c r="R35" s="44"/>
      <c r="T35" s="45"/>
      <c r="U35" s="45"/>
    </row>
    <row r="36" spans="1:21">
      <c r="A36" s="45"/>
      <c r="C36" s="45"/>
      <c r="D36" s="45"/>
      <c r="E36" s="45"/>
      <c r="F36" s="45"/>
      <c r="H36" s="45"/>
      <c r="J36" s="45"/>
      <c r="L36" s="60"/>
      <c r="M36" s="45"/>
      <c r="O36" s="49"/>
      <c r="P36" s="49"/>
      <c r="R36" s="44"/>
      <c r="T36" s="45"/>
      <c r="U36" s="45"/>
    </row>
    <row r="37" spans="1:21">
      <c r="A37" s="45"/>
      <c r="C37" s="45"/>
      <c r="D37" s="45"/>
      <c r="E37" s="45"/>
      <c r="F37" s="45"/>
      <c r="H37" s="45"/>
      <c r="J37" s="45"/>
      <c r="L37" s="60"/>
      <c r="M37" s="45"/>
      <c r="O37" s="49"/>
      <c r="P37" s="49"/>
      <c r="R37" s="44"/>
      <c r="T37" s="45"/>
      <c r="U37" s="45"/>
    </row>
    <row r="38" spans="1:21">
      <c r="A38" s="45"/>
      <c r="C38" s="45"/>
      <c r="D38" s="45"/>
      <c r="E38" s="45"/>
      <c r="F38" s="45"/>
      <c r="H38" s="45"/>
      <c r="J38" s="45"/>
      <c r="L38" s="60"/>
      <c r="M38" s="45"/>
      <c r="O38" s="49"/>
      <c r="P38" s="49"/>
      <c r="R38" s="44"/>
      <c r="T38" s="45"/>
      <c r="U38" s="45"/>
    </row>
    <row r="39" spans="1:21">
      <c r="A39" s="45"/>
      <c r="C39" s="45"/>
      <c r="D39" s="45"/>
      <c r="E39" s="45"/>
      <c r="F39" s="45"/>
      <c r="H39" s="45"/>
      <c r="J39" s="45"/>
      <c r="L39" s="60"/>
      <c r="M39" s="45"/>
      <c r="O39" s="49"/>
      <c r="P39" s="49"/>
      <c r="R39" s="44"/>
      <c r="T39" s="45"/>
      <c r="U39" s="45"/>
    </row>
    <row r="40" spans="1:21">
      <c r="A40" s="45"/>
      <c r="C40" s="45"/>
      <c r="D40" s="45"/>
      <c r="E40" s="45"/>
      <c r="F40" s="45"/>
      <c r="H40" s="45"/>
      <c r="J40" s="45"/>
      <c r="L40" s="60"/>
      <c r="M40" s="45"/>
      <c r="O40" s="49"/>
      <c r="P40" s="49"/>
      <c r="R40" s="44"/>
      <c r="T40" s="45"/>
      <c r="U40" s="45"/>
    </row>
    <row r="41" spans="1:21">
      <c r="A41" s="45"/>
      <c r="C41" s="45"/>
      <c r="D41" s="45"/>
      <c r="E41" s="45"/>
      <c r="F41" s="45"/>
      <c r="H41" s="45"/>
      <c r="J41" s="45"/>
      <c r="L41" s="60"/>
      <c r="M41" s="45"/>
      <c r="O41" s="49"/>
      <c r="P41" s="49"/>
      <c r="R41" s="44"/>
      <c r="T41" s="45"/>
      <c r="U41" s="45"/>
    </row>
    <row r="42" spans="1:21">
      <c r="A42" s="45"/>
      <c r="C42" s="45"/>
      <c r="D42" s="45"/>
      <c r="E42" s="45"/>
      <c r="F42" s="45"/>
      <c r="H42" s="45"/>
      <c r="J42" s="45"/>
      <c r="L42" s="60"/>
      <c r="M42" s="45"/>
      <c r="O42" s="49"/>
      <c r="P42" s="49"/>
      <c r="R42" s="44"/>
      <c r="T42" s="45"/>
      <c r="U42" s="45"/>
    </row>
    <row r="43" spans="1:21">
      <c r="A43" s="45"/>
      <c r="C43" s="45"/>
      <c r="D43" s="45"/>
      <c r="E43" s="45"/>
      <c r="F43" s="45"/>
      <c r="H43" s="45"/>
      <c r="J43" s="45"/>
      <c r="L43" s="60"/>
      <c r="M43" s="45"/>
      <c r="O43" s="49"/>
      <c r="P43" s="49"/>
      <c r="R43" s="44"/>
      <c r="T43" s="45"/>
      <c r="U43" s="45"/>
    </row>
    <row r="44" spans="1:21">
      <c r="A44" s="45"/>
      <c r="C44" s="45"/>
      <c r="D44" s="45"/>
      <c r="E44" s="45"/>
      <c r="F44" s="45"/>
      <c r="H44" s="45"/>
      <c r="J44" s="45"/>
      <c r="L44" s="60"/>
      <c r="M44" s="45"/>
      <c r="O44" s="49"/>
      <c r="P44" s="49"/>
      <c r="R44" s="44"/>
      <c r="T44" s="45"/>
      <c r="U44" s="45"/>
    </row>
    <row r="45" spans="1:21">
      <c r="A45" s="45"/>
      <c r="C45" s="45"/>
      <c r="D45" s="45"/>
      <c r="E45" s="45"/>
      <c r="F45" s="45"/>
      <c r="H45" s="45"/>
      <c r="J45" s="45"/>
      <c r="L45" s="60"/>
      <c r="M45" s="45"/>
      <c r="O45" s="49"/>
      <c r="P45" s="49"/>
      <c r="R45" s="44"/>
      <c r="T45" s="45"/>
      <c r="U45" s="45"/>
    </row>
    <row r="46" spans="1:21">
      <c r="A46" s="45"/>
      <c r="C46" s="45"/>
      <c r="D46" s="45"/>
      <c r="E46" s="45"/>
      <c r="F46" s="45"/>
      <c r="H46" s="45"/>
      <c r="J46" s="45"/>
      <c r="L46" s="60"/>
      <c r="M46" s="45"/>
      <c r="O46" s="49"/>
      <c r="P46" s="49"/>
      <c r="R46" s="44"/>
      <c r="T46" s="45"/>
      <c r="U46" s="45"/>
    </row>
    <row r="47" spans="1:21">
      <c r="A47" s="45"/>
      <c r="C47" s="45"/>
      <c r="D47" s="45"/>
      <c r="E47" s="45"/>
      <c r="F47" s="45"/>
      <c r="H47" s="45"/>
      <c r="J47" s="45"/>
      <c r="L47" s="60"/>
      <c r="M47" s="45"/>
      <c r="O47" s="49"/>
      <c r="P47" s="49"/>
      <c r="R47" s="44"/>
      <c r="T47" s="45"/>
      <c r="U47" s="45"/>
    </row>
    <row r="48" spans="1:21">
      <c r="A48" s="45"/>
      <c r="C48" s="45"/>
      <c r="D48" s="45"/>
      <c r="E48" s="45"/>
      <c r="F48" s="45"/>
      <c r="H48" s="45"/>
      <c r="J48" s="45"/>
      <c r="L48" s="60"/>
      <c r="M48" s="45"/>
      <c r="O48" s="49"/>
      <c r="P48" s="49"/>
      <c r="R48" s="44"/>
      <c r="T48" s="45"/>
      <c r="U48" s="45"/>
    </row>
    <row r="49" spans="1:21">
      <c r="A49" s="45"/>
      <c r="C49" s="45"/>
      <c r="D49" s="45"/>
      <c r="E49" s="45"/>
      <c r="F49" s="45"/>
      <c r="H49" s="45"/>
      <c r="J49" s="45"/>
      <c r="L49" s="60"/>
      <c r="M49" s="45"/>
      <c r="O49" s="49"/>
      <c r="P49" s="49"/>
      <c r="R49" s="44"/>
      <c r="T49" s="45"/>
      <c r="U49" s="45"/>
    </row>
    <row r="50" spans="1:21">
      <c r="A50" s="45"/>
      <c r="C50" s="45"/>
      <c r="D50" s="45"/>
      <c r="E50" s="45"/>
      <c r="F50" s="45"/>
      <c r="H50" s="45"/>
      <c r="J50" s="45"/>
      <c r="L50" s="60"/>
      <c r="M50" s="45"/>
      <c r="O50" s="49"/>
      <c r="P50" s="49"/>
      <c r="R50" s="44"/>
      <c r="T50" s="45"/>
      <c r="U50" s="45"/>
    </row>
    <row r="51" spans="1:21">
      <c r="A51" s="45"/>
      <c r="C51" s="45"/>
      <c r="D51" s="45"/>
      <c r="E51" s="45"/>
      <c r="F51" s="45"/>
      <c r="H51" s="45"/>
      <c r="J51" s="45"/>
      <c r="L51" s="60"/>
      <c r="M51" s="45"/>
      <c r="O51" s="49"/>
      <c r="P51" s="49"/>
      <c r="R51" s="44"/>
      <c r="T51" s="45"/>
      <c r="U51" s="45"/>
    </row>
    <row r="52" spans="1:21">
      <c r="A52" s="45"/>
      <c r="C52" s="45"/>
      <c r="D52" s="45"/>
      <c r="E52" s="45"/>
      <c r="F52" s="45"/>
      <c r="H52" s="45"/>
      <c r="J52" s="45"/>
      <c r="L52" s="60"/>
      <c r="M52" s="45"/>
      <c r="O52" s="49"/>
      <c r="P52" s="49"/>
      <c r="R52" s="44"/>
      <c r="T52" s="45"/>
      <c r="U52" s="45"/>
    </row>
    <row r="53" spans="1:21">
      <c r="A53" s="45"/>
      <c r="C53" s="45"/>
      <c r="D53" s="45"/>
      <c r="E53" s="45"/>
      <c r="F53" s="45"/>
      <c r="H53" s="45"/>
      <c r="J53" s="45"/>
      <c r="L53" s="60"/>
      <c r="M53" s="45"/>
      <c r="O53" s="49"/>
      <c r="P53" s="49"/>
      <c r="R53" s="44"/>
      <c r="T53" s="45"/>
      <c r="U53" s="45"/>
    </row>
    <row r="54" spans="1:21">
      <c r="A54" s="45"/>
      <c r="C54" s="45"/>
      <c r="D54" s="45"/>
      <c r="E54" s="45"/>
      <c r="F54" s="45"/>
      <c r="H54" s="45"/>
      <c r="J54" s="45"/>
      <c r="L54" s="60"/>
      <c r="M54" s="45"/>
      <c r="O54" s="49"/>
      <c r="P54" s="49"/>
      <c r="R54" s="44"/>
      <c r="T54" s="45"/>
      <c r="U54" s="45"/>
    </row>
    <row r="55" spans="1:21">
      <c r="A55" s="45"/>
      <c r="C55" s="45"/>
      <c r="D55" s="45"/>
      <c r="E55" s="45"/>
      <c r="F55" s="45"/>
      <c r="H55" s="45"/>
      <c r="J55" s="45"/>
      <c r="L55" s="60"/>
      <c r="M55" s="45"/>
      <c r="O55" s="49"/>
      <c r="P55" s="49"/>
      <c r="R55" s="44"/>
      <c r="T55" s="45"/>
      <c r="U55" s="45"/>
    </row>
    <row r="56" spans="1:21">
      <c r="A56" s="45"/>
      <c r="C56" s="45"/>
      <c r="D56" s="45"/>
      <c r="E56" s="45"/>
      <c r="F56" s="45"/>
      <c r="H56" s="45"/>
      <c r="J56" s="45"/>
      <c r="L56" s="60"/>
      <c r="M56" s="45"/>
      <c r="O56" s="49"/>
      <c r="P56" s="49"/>
      <c r="R56" s="44"/>
      <c r="T56" s="45"/>
      <c r="U56" s="45"/>
    </row>
    <row r="57" spans="1:21">
      <c r="A57" s="45"/>
      <c r="C57" s="45"/>
      <c r="D57" s="45"/>
      <c r="E57" s="45"/>
      <c r="F57" s="45"/>
      <c r="H57" s="45"/>
      <c r="J57" s="45"/>
      <c r="L57" s="60"/>
      <c r="M57" s="45"/>
      <c r="O57" s="49"/>
      <c r="P57" s="49"/>
      <c r="R57" s="44"/>
      <c r="T57" s="45"/>
      <c r="U57" s="45"/>
    </row>
    <row r="58" spans="1:21">
      <c r="A58" s="45"/>
      <c r="C58" s="45"/>
      <c r="D58" s="45"/>
      <c r="E58" s="45"/>
      <c r="F58" s="45"/>
      <c r="H58" s="45"/>
      <c r="J58" s="45"/>
      <c r="L58" s="60"/>
      <c r="M58" s="45"/>
      <c r="O58" s="49"/>
      <c r="P58" s="49"/>
      <c r="R58" s="44"/>
      <c r="T58" s="45"/>
      <c r="U58" s="45"/>
    </row>
    <row r="59" spans="1:21">
      <c r="A59" s="45"/>
      <c r="C59" s="45"/>
      <c r="D59" s="45"/>
      <c r="E59" s="45"/>
      <c r="F59" s="45"/>
      <c r="H59" s="45"/>
      <c r="J59" s="45"/>
      <c r="L59" s="60"/>
      <c r="M59" s="45"/>
      <c r="O59" s="49"/>
      <c r="P59" s="49"/>
      <c r="R59" s="44"/>
      <c r="T59" s="45"/>
      <c r="U59" s="45"/>
    </row>
    <row r="60" spans="1:21">
      <c r="A60" s="45"/>
      <c r="C60" s="45"/>
      <c r="D60" s="45"/>
      <c r="E60" s="45"/>
      <c r="F60" s="45"/>
      <c r="H60" s="45"/>
      <c r="J60" s="45"/>
      <c r="L60" s="60"/>
      <c r="M60" s="45"/>
      <c r="O60" s="49"/>
      <c r="P60" s="49"/>
      <c r="R60" s="44"/>
      <c r="T60" s="45"/>
      <c r="U60" s="45"/>
    </row>
    <row r="61" spans="1:21">
      <c r="A61" s="45"/>
      <c r="C61" s="45"/>
      <c r="D61" s="45"/>
      <c r="E61" s="45"/>
      <c r="F61" s="45"/>
      <c r="H61" s="45"/>
      <c r="J61" s="45"/>
      <c r="L61" s="60"/>
      <c r="M61" s="45"/>
      <c r="O61" s="49"/>
      <c r="P61" s="49"/>
      <c r="R61" s="44"/>
      <c r="T61" s="45"/>
      <c r="U61" s="45"/>
    </row>
    <row r="62" spans="1:21">
      <c r="A62" s="45"/>
      <c r="C62" s="45"/>
      <c r="D62" s="45"/>
      <c r="E62" s="45"/>
      <c r="F62" s="45"/>
      <c r="H62" s="45"/>
      <c r="J62" s="45"/>
      <c r="L62" s="60"/>
      <c r="M62" s="45"/>
      <c r="O62" s="49"/>
      <c r="P62" s="49"/>
      <c r="R62" s="44"/>
      <c r="T62" s="45"/>
      <c r="U62" s="45"/>
    </row>
    <row r="63" spans="1:21">
      <c r="A63" s="45"/>
      <c r="C63" s="45"/>
      <c r="D63" s="45"/>
      <c r="E63" s="45"/>
      <c r="F63" s="45"/>
      <c r="H63" s="45"/>
      <c r="J63" s="45"/>
      <c r="L63" s="60"/>
      <c r="M63" s="45"/>
      <c r="O63" s="49"/>
      <c r="P63" s="49"/>
      <c r="R63" s="44"/>
      <c r="T63" s="45"/>
      <c r="U63" s="45"/>
    </row>
    <row r="64" spans="1:21">
      <c r="A64" s="45"/>
      <c r="C64" s="45"/>
      <c r="D64" s="45"/>
      <c r="E64" s="45"/>
      <c r="F64" s="45"/>
      <c r="H64" s="45"/>
      <c r="J64" s="45"/>
      <c r="L64" s="60"/>
      <c r="M64" s="45"/>
      <c r="O64" s="49"/>
      <c r="P64" s="49"/>
      <c r="R64" s="44"/>
      <c r="T64" s="45"/>
      <c r="U64" s="45"/>
    </row>
    <row r="65" spans="1:21">
      <c r="A65" s="45"/>
      <c r="C65" s="45"/>
      <c r="D65" s="45"/>
      <c r="E65" s="45"/>
      <c r="F65" s="45"/>
      <c r="H65" s="45"/>
      <c r="J65" s="45"/>
      <c r="L65" s="60"/>
      <c r="M65" s="45"/>
      <c r="O65" s="49"/>
      <c r="P65" s="49"/>
      <c r="R65" s="44"/>
      <c r="T65" s="45"/>
      <c r="U65" s="45"/>
    </row>
    <row r="66" spans="1:21">
      <c r="A66" s="45"/>
      <c r="C66" s="45"/>
      <c r="D66" s="45"/>
      <c r="E66" s="45"/>
      <c r="F66" s="45"/>
      <c r="H66" s="45"/>
      <c r="J66" s="45"/>
      <c r="L66" s="60"/>
      <c r="M66" s="45"/>
      <c r="O66" s="49"/>
      <c r="P66" s="49"/>
      <c r="R66" s="44"/>
      <c r="T66" s="45"/>
      <c r="U66" s="45"/>
    </row>
    <row r="67" spans="1:21" ht="15" customHeight="1">
      <c r="B67" s="57" t="s">
        <v>293</v>
      </c>
      <c r="C67" s="57"/>
      <c r="D67" s="57"/>
      <c r="E67" s="57"/>
      <c r="F67" s="57"/>
      <c r="G67" s="57"/>
      <c r="H67" s="57"/>
      <c r="I67" s="64"/>
      <c r="J67" s="57"/>
      <c r="K67" s="57"/>
      <c r="L67" s="57"/>
      <c r="M67" s="57"/>
      <c r="N67" s="58"/>
      <c r="P67" s="49"/>
      <c r="R67" s="44"/>
      <c r="T67" s="45"/>
      <c r="U67" s="45"/>
    </row>
    <row r="68" spans="1:21">
      <c r="B68" s="58" t="s">
        <v>0</v>
      </c>
      <c r="C68" s="45" t="s">
        <v>275</v>
      </c>
      <c r="D68" s="45" t="s">
        <v>276</v>
      </c>
      <c r="E68" s="45" t="s">
        <v>277</v>
      </c>
      <c r="F68" s="45" t="s">
        <v>278</v>
      </c>
      <c r="G68" s="45" t="s">
        <v>319</v>
      </c>
      <c r="H68" s="45" t="s">
        <v>279</v>
      </c>
      <c r="I68" s="45" t="s">
        <v>280</v>
      </c>
      <c r="J68" s="45" t="s">
        <v>348</v>
      </c>
      <c r="K68" s="45" t="s">
        <v>281</v>
      </c>
      <c r="L68" s="60" t="s">
        <v>1</v>
      </c>
      <c r="M68" s="45" t="s">
        <v>3</v>
      </c>
      <c r="N68" s="45" t="s">
        <v>2</v>
      </c>
      <c r="O68" s="42" t="s">
        <v>4</v>
      </c>
      <c r="P68" s="49"/>
      <c r="R68" s="44"/>
      <c r="T68" s="45"/>
      <c r="U68" s="45"/>
    </row>
    <row r="69" spans="1:21">
      <c r="A69" s="45">
        <v>1</v>
      </c>
      <c r="B69" s="58" t="s">
        <v>146</v>
      </c>
      <c r="C69" s="45">
        <v>10</v>
      </c>
      <c r="D69" s="60">
        <v>12</v>
      </c>
      <c r="E69" s="45">
        <v>0</v>
      </c>
      <c r="F69" s="60">
        <v>12</v>
      </c>
      <c r="G69" s="45">
        <v>9</v>
      </c>
      <c r="H69" s="45">
        <v>10</v>
      </c>
      <c r="I69" s="45">
        <v>8</v>
      </c>
      <c r="J69" s="60">
        <v>12</v>
      </c>
      <c r="K69" s="45">
        <v>10</v>
      </c>
      <c r="L69" s="60">
        <f t="shared" ref="L69:L104" si="2">SUM(C69:K69)</f>
        <v>83</v>
      </c>
      <c r="M69" s="45">
        <v>3</v>
      </c>
      <c r="N69" s="43">
        <v>8</v>
      </c>
      <c r="O69" s="49">
        <f t="shared" ref="O69:O104" si="3">L69/N69</f>
        <v>10.375</v>
      </c>
      <c r="P69" s="49"/>
      <c r="R69" s="44"/>
      <c r="T69" s="45"/>
      <c r="U69" s="45"/>
    </row>
    <row r="70" spans="1:21">
      <c r="A70" s="45">
        <v>2</v>
      </c>
      <c r="B70" s="58" t="s">
        <v>147</v>
      </c>
      <c r="C70" s="60">
        <v>12</v>
      </c>
      <c r="D70" s="45">
        <v>10</v>
      </c>
      <c r="E70" s="45">
        <v>0</v>
      </c>
      <c r="F70" s="45">
        <v>10</v>
      </c>
      <c r="G70" s="45">
        <v>10</v>
      </c>
      <c r="H70" s="60">
        <v>12</v>
      </c>
      <c r="I70" s="60">
        <v>12</v>
      </c>
      <c r="J70" s="45">
        <v>0</v>
      </c>
      <c r="K70" s="60">
        <v>12</v>
      </c>
      <c r="L70" s="60">
        <f t="shared" si="2"/>
        <v>78</v>
      </c>
      <c r="M70" s="45">
        <v>4</v>
      </c>
      <c r="N70" s="43">
        <v>7</v>
      </c>
      <c r="O70" s="49">
        <f t="shared" si="3"/>
        <v>11.142857142857142</v>
      </c>
      <c r="P70" s="49"/>
      <c r="R70" s="44"/>
      <c r="T70" s="45"/>
      <c r="U70" s="45"/>
    </row>
    <row r="71" spans="1:21">
      <c r="A71" s="45">
        <v>3</v>
      </c>
      <c r="B71" s="58" t="s">
        <v>98</v>
      </c>
      <c r="C71" s="45">
        <v>10</v>
      </c>
      <c r="D71" s="45">
        <v>10</v>
      </c>
      <c r="E71" s="45">
        <v>0</v>
      </c>
      <c r="F71" s="45">
        <v>10</v>
      </c>
      <c r="G71" s="45">
        <v>7</v>
      </c>
      <c r="H71" s="45">
        <v>0</v>
      </c>
      <c r="I71" s="45">
        <v>9</v>
      </c>
      <c r="J71" s="60">
        <v>12</v>
      </c>
      <c r="K71" s="45">
        <v>10</v>
      </c>
      <c r="L71" s="60">
        <f t="shared" si="2"/>
        <v>68</v>
      </c>
      <c r="M71" s="45">
        <v>1</v>
      </c>
      <c r="N71" s="43">
        <v>7</v>
      </c>
      <c r="O71" s="49">
        <f t="shared" si="3"/>
        <v>9.7142857142857135</v>
      </c>
      <c r="P71" s="49"/>
      <c r="R71" s="44"/>
      <c r="T71" s="45"/>
      <c r="U71" s="45"/>
    </row>
    <row r="72" spans="1:21">
      <c r="A72" s="45">
        <v>4</v>
      </c>
      <c r="B72" s="43" t="s">
        <v>170</v>
      </c>
      <c r="C72" s="45">
        <v>8</v>
      </c>
      <c r="D72" s="45">
        <v>0</v>
      </c>
      <c r="E72" s="60">
        <v>12</v>
      </c>
      <c r="F72" s="45">
        <v>9</v>
      </c>
      <c r="G72" s="45">
        <v>8</v>
      </c>
      <c r="H72" s="45">
        <v>8</v>
      </c>
      <c r="I72" s="45">
        <v>6</v>
      </c>
      <c r="J72" s="45">
        <v>10</v>
      </c>
      <c r="K72" s="45">
        <v>0</v>
      </c>
      <c r="L72" s="60">
        <f t="shared" si="2"/>
        <v>61</v>
      </c>
      <c r="M72" s="45">
        <v>1</v>
      </c>
      <c r="N72" s="43">
        <v>7</v>
      </c>
      <c r="O72" s="49">
        <f t="shared" si="3"/>
        <v>8.7142857142857135</v>
      </c>
      <c r="P72" s="49"/>
      <c r="R72" s="44"/>
      <c r="T72" s="45"/>
      <c r="U72" s="45"/>
    </row>
    <row r="73" spans="1:21">
      <c r="A73" s="45">
        <v>5</v>
      </c>
      <c r="B73" s="43" t="s">
        <v>296</v>
      </c>
      <c r="C73" s="45">
        <v>0</v>
      </c>
      <c r="D73" s="60">
        <v>12</v>
      </c>
      <c r="E73" s="45">
        <v>0</v>
      </c>
      <c r="F73" s="60">
        <v>12</v>
      </c>
      <c r="G73" s="45">
        <v>9</v>
      </c>
      <c r="H73" s="45">
        <v>10</v>
      </c>
      <c r="I73" s="45">
        <v>8</v>
      </c>
      <c r="J73" s="45">
        <v>0</v>
      </c>
      <c r="K73" s="45">
        <v>0</v>
      </c>
      <c r="L73" s="60">
        <f t="shared" si="2"/>
        <v>51</v>
      </c>
      <c r="M73" s="45">
        <v>2</v>
      </c>
      <c r="N73" s="43">
        <v>5</v>
      </c>
      <c r="O73" s="49">
        <f t="shared" si="3"/>
        <v>10.199999999999999</v>
      </c>
      <c r="P73" s="49"/>
      <c r="R73" s="44"/>
      <c r="T73" s="45"/>
      <c r="U73" s="45"/>
    </row>
    <row r="74" spans="1:21">
      <c r="A74" s="45">
        <v>6</v>
      </c>
      <c r="B74" s="43" t="s">
        <v>228</v>
      </c>
      <c r="C74" s="60">
        <v>12</v>
      </c>
      <c r="D74" s="45">
        <v>0</v>
      </c>
      <c r="E74" s="45">
        <v>0</v>
      </c>
      <c r="F74" s="45">
        <v>0</v>
      </c>
      <c r="G74" s="45">
        <v>10</v>
      </c>
      <c r="H74" s="45">
        <v>0</v>
      </c>
      <c r="I74" s="45">
        <v>9</v>
      </c>
      <c r="J74" s="45">
        <v>0</v>
      </c>
      <c r="K74" s="60">
        <v>12</v>
      </c>
      <c r="L74" s="60">
        <f t="shared" si="2"/>
        <v>43</v>
      </c>
      <c r="M74" s="45">
        <v>2</v>
      </c>
      <c r="N74" s="43">
        <v>4</v>
      </c>
      <c r="O74" s="49">
        <f t="shared" si="3"/>
        <v>10.75</v>
      </c>
      <c r="P74" s="49"/>
      <c r="R74" s="44"/>
      <c r="T74" s="45"/>
      <c r="U74" s="45"/>
    </row>
    <row r="75" spans="1:21">
      <c r="A75" s="45">
        <v>7</v>
      </c>
      <c r="B75" s="43" t="s">
        <v>286</v>
      </c>
      <c r="C75" s="45">
        <v>0</v>
      </c>
      <c r="D75" s="45">
        <v>9</v>
      </c>
      <c r="E75" s="45">
        <v>0</v>
      </c>
      <c r="F75" s="45">
        <v>0</v>
      </c>
      <c r="G75" s="45">
        <v>0</v>
      </c>
      <c r="H75" s="60">
        <v>12</v>
      </c>
      <c r="I75" s="60">
        <v>12</v>
      </c>
      <c r="J75" s="45">
        <v>0</v>
      </c>
      <c r="K75" s="45">
        <v>0</v>
      </c>
      <c r="L75" s="60">
        <f t="shared" si="2"/>
        <v>33</v>
      </c>
      <c r="M75" s="45">
        <v>2</v>
      </c>
      <c r="N75" s="43">
        <v>3</v>
      </c>
      <c r="O75" s="49">
        <f t="shared" si="3"/>
        <v>11</v>
      </c>
      <c r="P75" s="49"/>
      <c r="R75" s="44"/>
      <c r="T75" s="45"/>
      <c r="U75" s="45"/>
    </row>
    <row r="76" spans="1:21">
      <c r="A76" s="45">
        <v>8</v>
      </c>
      <c r="B76" s="43" t="s">
        <v>223</v>
      </c>
      <c r="C76" s="45">
        <v>8</v>
      </c>
      <c r="D76" s="45">
        <v>0</v>
      </c>
      <c r="E76" s="45">
        <v>0</v>
      </c>
      <c r="F76" s="45">
        <v>0</v>
      </c>
      <c r="G76" s="45">
        <v>6</v>
      </c>
      <c r="H76" s="45">
        <v>8</v>
      </c>
      <c r="I76" s="45">
        <v>3</v>
      </c>
      <c r="J76" s="45">
        <v>0</v>
      </c>
      <c r="K76" s="45">
        <v>8</v>
      </c>
      <c r="L76" s="60">
        <f t="shared" si="2"/>
        <v>33</v>
      </c>
      <c r="M76" s="45"/>
      <c r="N76" s="43">
        <v>5</v>
      </c>
      <c r="O76" s="49">
        <f t="shared" si="3"/>
        <v>6.6</v>
      </c>
      <c r="P76" s="49"/>
      <c r="R76" s="44"/>
      <c r="T76" s="45"/>
      <c r="U76" s="45"/>
    </row>
    <row r="77" spans="1:21">
      <c r="A77" s="45">
        <v>9</v>
      </c>
      <c r="B77" s="43" t="s">
        <v>179</v>
      </c>
      <c r="C77" s="45">
        <v>0</v>
      </c>
      <c r="D77" s="45">
        <v>9</v>
      </c>
      <c r="E77" s="45">
        <v>10</v>
      </c>
      <c r="F77" s="45">
        <v>7</v>
      </c>
      <c r="G77" s="45">
        <v>6</v>
      </c>
      <c r="H77" s="45">
        <v>0</v>
      </c>
      <c r="I77" s="45">
        <v>0</v>
      </c>
      <c r="J77" s="45">
        <v>0</v>
      </c>
      <c r="K77" s="45">
        <v>0</v>
      </c>
      <c r="L77" s="60">
        <f t="shared" si="2"/>
        <v>32</v>
      </c>
      <c r="M77" s="45"/>
      <c r="N77" s="43">
        <v>4</v>
      </c>
      <c r="O77" s="49">
        <f t="shared" si="3"/>
        <v>8</v>
      </c>
      <c r="P77" s="49"/>
      <c r="R77" s="44"/>
      <c r="T77" s="45"/>
      <c r="U77" s="45"/>
    </row>
    <row r="78" spans="1:21">
      <c r="A78" s="45">
        <v>10</v>
      </c>
      <c r="B78" s="43" t="s">
        <v>284</v>
      </c>
      <c r="C78" s="45">
        <v>7</v>
      </c>
      <c r="D78" s="45">
        <v>0</v>
      </c>
      <c r="E78" s="45">
        <v>0</v>
      </c>
      <c r="F78" s="45">
        <v>0</v>
      </c>
      <c r="G78" s="45">
        <v>0</v>
      </c>
      <c r="H78" s="45">
        <v>9</v>
      </c>
      <c r="I78" s="45">
        <v>7</v>
      </c>
      <c r="J78" s="45">
        <v>0</v>
      </c>
      <c r="K78" s="45">
        <v>0</v>
      </c>
      <c r="L78" s="60">
        <f t="shared" si="2"/>
        <v>23</v>
      </c>
      <c r="M78" s="45"/>
      <c r="N78" s="43">
        <v>3</v>
      </c>
      <c r="O78" s="49">
        <f t="shared" si="3"/>
        <v>7.666666666666667</v>
      </c>
      <c r="P78" s="49"/>
      <c r="R78" s="44"/>
      <c r="T78" s="45"/>
      <c r="U78" s="45"/>
    </row>
    <row r="79" spans="1:21">
      <c r="A79" s="45">
        <v>11</v>
      </c>
      <c r="B79" s="61" t="s">
        <v>321</v>
      </c>
      <c r="C79" s="45">
        <v>0</v>
      </c>
      <c r="D79" s="45">
        <v>0</v>
      </c>
      <c r="E79" s="45">
        <v>0</v>
      </c>
      <c r="F79" s="45">
        <v>0</v>
      </c>
      <c r="G79" s="60">
        <v>12</v>
      </c>
      <c r="H79" s="45">
        <v>0</v>
      </c>
      <c r="I79" s="45">
        <v>10</v>
      </c>
      <c r="J79" s="45">
        <v>0</v>
      </c>
      <c r="K79" s="45">
        <v>0</v>
      </c>
      <c r="L79" s="60">
        <f t="shared" si="2"/>
        <v>22</v>
      </c>
      <c r="M79" s="45">
        <v>1</v>
      </c>
      <c r="N79" s="43">
        <v>2</v>
      </c>
      <c r="O79" s="49">
        <f t="shared" si="3"/>
        <v>11</v>
      </c>
      <c r="P79" s="49"/>
      <c r="R79" s="44"/>
      <c r="T79" s="45"/>
      <c r="U79" s="45"/>
    </row>
    <row r="80" spans="1:21">
      <c r="A80" s="45">
        <v>12</v>
      </c>
      <c r="B80" s="61" t="s">
        <v>322</v>
      </c>
      <c r="C80" s="45">
        <v>0</v>
      </c>
      <c r="D80" s="45">
        <v>0</v>
      </c>
      <c r="E80" s="45">
        <v>0</v>
      </c>
      <c r="F80" s="45">
        <v>0</v>
      </c>
      <c r="G80" s="60">
        <v>12</v>
      </c>
      <c r="H80" s="45">
        <v>0</v>
      </c>
      <c r="I80" s="45">
        <v>10</v>
      </c>
      <c r="J80" s="45">
        <v>0</v>
      </c>
      <c r="K80" s="45">
        <v>0</v>
      </c>
      <c r="L80" s="60">
        <f t="shared" si="2"/>
        <v>22</v>
      </c>
      <c r="M80" s="45">
        <v>1</v>
      </c>
      <c r="N80" s="43">
        <v>2</v>
      </c>
      <c r="O80" s="49">
        <f t="shared" si="3"/>
        <v>11</v>
      </c>
      <c r="P80" s="49"/>
      <c r="R80" s="44"/>
      <c r="T80" s="45"/>
      <c r="U80" s="45"/>
    </row>
    <row r="81" spans="1:21">
      <c r="A81" s="45">
        <v>13</v>
      </c>
      <c r="B81" s="61" t="s">
        <v>340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4</v>
      </c>
      <c r="J81" s="45">
        <v>9</v>
      </c>
      <c r="K81" s="45">
        <v>7</v>
      </c>
      <c r="L81" s="60">
        <f t="shared" si="2"/>
        <v>20</v>
      </c>
      <c r="N81" s="43">
        <v>3</v>
      </c>
      <c r="O81" s="49">
        <f t="shared" si="3"/>
        <v>6.666666666666667</v>
      </c>
      <c r="P81" s="49"/>
      <c r="R81" s="44"/>
      <c r="T81" s="45"/>
      <c r="U81" s="45"/>
    </row>
    <row r="82" spans="1:21">
      <c r="A82" s="45">
        <v>14</v>
      </c>
      <c r="B82" s="61" t="s">
        <v>341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v>0</v>
      </c>
      <c r="I82" s="45">
        <v>4</v>
      </c>
      <c r="J82" s="45">
        <v>9</v>
      </c>
      <c r="K82" s="45">
        <v>7</v>
      </c>
      <c r="L82" s="60">
        <f t="shared" si="2"/>
        <v>20</v>
      </c>
      <c r="N82" s="43">
        <v>3</v>
      </c>
      <c r="O82" s="49">
        <f t="shared" si="3"/>
        <v>6.666666666666667</v>
      </c>
      <c r="P82" s="49"/>
      <c r="R82" s="44"/>
      <c r="T82" s="45"/>
      <c r="U82" s="45"/>
    </row>
    <row r="83" spans="1:21">
      <c r="A83" s="45">
        <v>15</v>
      </c>
      <c r="B83" s="43" t="s">
        <v>314</v>
      </c>
      <c r="C83" s="45">
        <v>0</v>
      </c>
      <c r="D83" s="45">
        <v>0</v>
      </c>
      <c r="E83" s="45">
        <v>0</v>
      </c>
      <c r="F83" s="45">
        <v>0</v>
      </c>
      <c r="G83" s="45">
        <v>8</v>
      </c>
      <c r="H83" s="45">
        <v>0</v>
      </c>
      <c r="I83" s="45">
        <v>0</v>
      </c>
      <c r="J83" s="45">
        <v>10</v>
      </c>
      <c r="K83" s="45">
        <v>0</v>
      </c>
      <c r="L83" s="60">
        <f t="shared" si="2"/>
        <v>18</v>
      </c>
      <c r="N83" s="43">
        <v>2</v>
      </c>
      <c r="O83" s="49">
        <f t="shared" si="3"/>
        <v>9</v>
      </c>
      <c r="P83" s="49"/>
      <c r="R83" s="44"/>
      <c r="T83" s="45"/>
      <c r="U83" s="45"/>
    </row>
    <row r="84" spans="1:21">
      <c r="A84" s="45">
        <v>16</v>
      </c>
      <c r="B84" s="43" t="s">
        <v>199</v>
      </c>
      <c r="C84" s="45">
        <v>0</v>
      </c>
      <c r="D84" s="45">
        <v>0</v>
      </c>
      <c r="E84" s="45">
        <v>9</v>
      </c>
      <c r="F84" s="45">
        <v>7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60">
        <f t="shared" si="2"/>
        <v>16</v>
      </c>
      <c r="M84" s="45"/>
      <c r="N84" s="43">
        <v>2</v>
      </c>
      <c r="O84" s="49">
        <f t="shared" si="3"/>
        <v>8</v>
      </c>
      <c r="P84" s="49"/>
      <c r="R84" s="44"/>
      <c r="T84" s="45"/>
      <c r="U84" s="45"/>
    </row>
    <row r="85" spans="1:21" ht="12.75" customHeight="1">
      <c r="A85" s="45">
        <v>17</v>
      </c>
      <c r="B85" s="61" t="s">
        <v>328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9</v>
      </c>
      <c r="I85" s="45">
        <v>7</v>
      </c>
      <c r="J85" s="45">
        <v>0</v>
      </c>
      <c r="K85" s="45">
        <v>0</v>
      </c>
      <c r="L85" s="60">
        <f t="shared" si="2"/>
        <v>16</v>
      </c>
      <c r="N85" s="43">
        <v>2</v>
      </c>
      <c r="O85" s="49">
        <f t="shared" si="3"/>
        <v>8</v>
      </c>
    </row>
    <row r="86" spans="1:21">
      <c r="A86" s="45">
        <v>18</v>
      </c>
      <c r="B86" s="43" t="s">
        <v>263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6</v>
      </c>
      <c r="J86" s="45">
        <v>0</v>
      </c>
      <c r="K86" s="45">
        <v>9</v>
      </c>
      <c r="L86" s="60">
        <f t="shared" si="2"/>
        <v>15</v>
      </c>
      <c r="N86" s="43">
        <v>2</v>
      </c>
      <c r="O86" s="49">
        <f t="shared" si="3"/>
        <v>7.5</v>
      </c>
    </row>
    <row r="87" spans="1:21">
      <c r="A87" s="45">
        <v>19</v>
      </c>
      <c r="B87" s="61" t="s">
        <v>264</v>
      </c>
      <c r="C87" s="45">
        <v>0</v>
      </c>
      <c r="D87" s="45">
        <v>0</v>
      </c>
      <c r="E87" s="45">
        <v>0</v>
      </c>
      <c r="F87" s="45">
        <v>4</v>
      </c>
      <c r="G87" s="45">
        <v>0</v>
      </c>
      <c r="H87" s="45">
        <v>0</v>
      </c>
      <c r="I87" s="45">
        <v>3</v>
      </c>
      <c r="J87" s="45">
        <v>0</v>
      </c>
      <c r="K87" s="45">
        <v>7</v>
      </c>
      <c r="L87" s="60">
        <f t="shared" si="2"/>
        <v>14</v>
      </c>
      <c r="M87" s="45"/>
      <c r="N87" s="43">
        <v>3</v>
      </c>
      <c r="O87" s="49">
        <f t="shared" si="3"/>
        <v>4.666666666666667</v>
      </c>
    </row>
    <row r="88" spans="1:21">
      <c r="A88" s="45">
        <v>20</v>
      </c>
      <c r="B88" s="61" t="s">
        <v>266</v>
      </c>
      <c r="C88" s="45">
        <v>0</v>
      </c>
      <c r="D88" s="45">
        <v>0</v>
      </c>
      <c r="E88" s="45">
        <v>0</v>
      </c>
      <c r="F88" s="45">
        <v>4</v>
      </c>
      <c r="G88" s="45">
        <v>0</v>
      </c>
      <c r="H88" s="45">
        <v>0</v>
      </c>
      <c r="I88" s="45">
        <v>3</v>
      </c>
      <c r="J88" s="45">
        <v>0</v>
      </c>
      <c r="K88" s="45">
        <v>7</v>
      </c>
      <c r="L88" s="60">
        <f t="shared" si="2"/>
        <v>14</v>
      </c>
      <c r="M88" s="45"/>
      <c r="N88" s="43">
        <v>3</v>
      </c>
      <c r="O88" s="49">
        <f t="shared" si="3"/>
        <v>4.666666666666667</v>
      </c>
    </row>
    <row r="89" spans="1:21">
      <c r="A89" s="45">
        <v>21</v>
      </c>
      <c r="B89" s="43" t="s">
        <v>187</v>
      </c>
      <c r="C89" s="45">
        <v>0</v>
      </c>
      <c r="D89" s="45">
        <v>0</v>
      </c>
      <c r="E89" s="60">
        <v>12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60">
        <f t="shared" si="2"/>
        <v>12</v>
      </c>
      <c r="M89" s="45">
        <v>1</v>
      </c>
      <c r="N89" s="43">
        <v>1</v>
      </c>
      <c r="O89" s="49">
        <f t="shared" si="3"/>
        <v>12</v>
      </c>
    </row>
    <row r="90" spans="1:21">
      <c r="A90" s="45">
        <v>22</v>
      </c>
      <c r="B90" s="43" t="s">
        <v>200</v>
      </c>
      <c r="C90" s="45">
        <v>9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3</v>
      </c>
      <c r="J90" s="45">
        <v>0</v>
      </c>
      <c r="K90" s="45">
        <v>0</v>
      </c>
      <c r="L90" s="60">
        <f t="shared" si="2"/>
        <v>12</v>
      </c>
      <c r="M90" s="45"/>
      <c r="N90" s="43">
        <v>2</v>
      </c>
      <c r="O90" s="49">
        <f t="shared" si="3"/>
        <v>6</v>
      </c>
    </row>
    <row r="91" spans="1:21">
      <c r="A91" s="45">
        <v>23</v>
      </c>
      <c r="B91" s="61" t="s">
        <v>231</v>
      </c>
      <c r="C91" s="45">
        <v>0</v>
      </c>
      <c r="D91" s="45">
        <v>0</v>
      </c>
      <c r="E91" s="45">
        <v>0</v>
      </c>
      <c r="F91" s="45">
        <v>6</v>
      </c>
      <c r="G91" s="45">
        <v>0</v>
      </c>
      <c r="H91" s="45">
        <v>0</v>
      </c>
      <c r="I91" s="45">
        <v>5</v>
      </c>
      <c r="J91" s="45">
        <v>0</v>
      </c>
      <c r="K91" s="45">
        <v>0</v>
      </c>
      <c r="L91" s="60">
        <f t="shared" si="2"/>
        <v>11</v>
      </c>
      <c r="M91" s="45"/>
      <c r="N91" s="43">
        <v>2</v>
      </c>
      <c r="O91" s="49">
        <f t="shared" si="3"/>
        <v>5.5</v>
      </c>
    </row>
    <row r="92" spans="1:21">
      <c r="A92" s="45">
        <v>24</v>
      </c>
      <c r="B92" s="61" t="s">
        <v>232</v>
      </c>
      <c r="C92" s="45">
        <v>0</v>
      </c>
      <c r="D92" s="45">
        <v>0</v>
      </c>
      <c r="E92" s="45">
        <v>0</v>
      </c>
      <c r="F92" s="45">
        <v>6</v>
      </c>
      <c r="G92" s="45">
        <v>0</v>
      </c>
      <c r="H92" s="45">
        <v>0</v>
      </c>
      <c r="I92" s="45">
        <v>5</v>
      </c>
      <c r="J92" s="45">
        <v>0</v>
      </c>
      <c r="K92" s="45">
        <v>0</v>
      </c>
      <c r="L92" s="60">
        <f t="shared" si="2"/>
        <v>11</v>
      </c>
      <c r="M92" s="45"/>
      <c r="N92" s="43">
        <v>2</v>
      </c>
      <c r="O92" s="49">
        <f t="shared" si="3"/>
        <v>5.5</v>
      </c>
    </row>
    <row r="93" spans="1:21">
      <c r="A93" s="45">
        <v>25</v>
      </c>
      <c r="B93" s="43" t="s">
        <v>182</v>
      </c>
      <c r="C93" s="45">
        <v>0</v>
      </c>
      <c r="D93" s="45">
        <v>0</v>
      </c>
      <c r="E93" s="45">
        <v>10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60">
        <f t="shared" si="2"/>
        <v>10</v>
      </c>
      <c r="M93" s="45"/>
      <c r="N93" s="43">
        <v>1</v>
      </c>
      <c r="O93" s="49">
        <f t="shared" si="3"/>
        <v>10</v>
      </c>
    </row>
    <row r="94" spans="1:21">
      <c r="A94" s="45">
        <v>26</v>
      </c>
      <c r="B94" s="43" t="s">
        <v>195</v>
      </c>
      <c r="C94" s="45">
        <v>9</v>
      </c>
      <c r="D94" s="45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60">
        <f t="shared" si="2"/>
        <v>9</v>
      </c>
      <c r="M94" s="45"/>
      <c r="N94" s="43">
        <v>1</v>
      </c>
      <c r="O94" s="49">
        <f t="shared" si="3"/>
        <v>9</v>
      </c>
    </row>
    <row r="95" spans="1:21">
      <c r="A95" s="45">
        <v>27</v>
      </c>
      <c r="B95" s="43" t="s">
        <v>299</v>
      </c>
      <c r="C95" s="45">
        <v>0</v>
      </c>
      <c r="D95" s="45">
        <v>0</v>
      </c>
      <c r="E95" s="45">
        <v>9</v>
      </c>
      <c r="F95" s="63">
        <v>0</v>
      </c>
      <c r="G95" s="65">
        <v>0</v>
      </c>
      <c r="H95" s="45">
        <v>0</v>
      </c>
      <c r="I95" s="65">
        <v>0</v>
      </c>
      <c r="J95" s="45">
        <v>0</v>
      </c>
      <c r="K95" s="45">
        <v>0</v>
      </c>
      <c r="L95" s="60">
        <f t="shared" si="2"/>
        <v>9</v>
      </c>
      <c r="N95" s="43">
        <v>1</v>
      </c>
      <c r="O95" s="49">
        <f t="shared" si="3"/>
        <v>9</v>
      </c>
    </row>
    <row r="96" spans="1:21">
      <c r="A96" s="45">
        <v>28</v>
      </c>
      <c r="B96" s="43" t="s">
        <v>145</v>
      </c>
      <c r="C96" s="45">
        <v>0</v>
      </c>
      <c r="D96" s="45">
        <v>0</v>
      </c>
      <c r="E96" s="45">
        <v>0</v>
      </c>
      <c r="F96" s="45">
        <v>9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64">
        <f t="shared" si="2"/>
        <v>9</v>
      </c>
      <c r="M96" s="57"/>
      <c r="N96" s="43">
        <v>1</v>
      </c>
      <c r="O96" s="49">
        <f t="shared" si="3"/>
        <v>9</v>
      </c>
    </row>
    <row r="97" spans="1:15">
      <c r="A97" s="45">
        <v>29</v>
      </c>
      <c r="B97" s="61" t="s">
        <v>356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9</v>
      </c>
      <c r="L97" s="60">
        <f t="shared" si="2"/>
        <v>9</v>
      </c>
      <c r="M97" s="45"/>
      <c r="N97" s="43">
        <v>1</v>
      </c>
      <c r="O97" s="49">
        <f t="shared" si="3"/>
        <v>9</v>
      </c>
    </row>
    <row r="98" spans="1:15">
      <c r="A98" s="45">
        <v>30</v>
      </c>
      <c r="B98" s="61" t="s">
        <v>152</v>
      </c>
      <c r="C98" s="45">
        <v>0</v>
      </c>
      <c r="D98" s="45">
        <v>0</v>
      </c>
      <c r="E98" s="45">
        <v>0</v>
      </c>
      <c r="F98" s="45">
        <v>8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64">
        <f t="shared" si="2"/>
        <v>8</v>
      </c>
      <c r="M98" s="57"/>
      <c r="N98" s="43">
        <v>1</v>
      </c>
      <c r="O98" s="49">
        <f t="shared" si="3"/>
        <v>8</v>
      </c>
    </row>
    <row r="99" spans="1:15">
      <c r="A99" s="45">
        <v>31</v>
      </c>
      <c r="B99" s="61" t="s">
        <v>153</v>
      </c>
      <c r="C99" s="45">
        <v>0</v>
      </c>
      <c r="D99" s="45">
        <v>0</v>
      </c>
      <c r="E99" s="45">
        <v>0</v>
      </c>
      <c r="F99" s="45">
        <v>8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60">
        <f t="shared" si="2"/>
        <v>8</v>
      </c>
      <c r="M99" s="45"/>
      <c r="N99" s="43">
        <v>1</v>
      </c>
      <c r="O99" s="49">
        <f t="shared" si="3"/>
        <v>8</v>
      </c>
    </row>
    <row r="100" spans="1:15">
      <c r="A100" s="45">
        <v>32</v>
      </c>
      <c r="B100" s="61" t="s">
        <v>198</v>
      </c>
      <c r="C100" s="45">
        <v>0</v>
      </c>
      <c r="D100" s="45">
        <v>0</v>
      </c>
      <c r="E100" s="45">
        <v>0</v>
      </c>
      <c r="F100" s="45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8</v>
      </c>
      <c r="L100" s="60">
        <f t="shared" si="2"/>
        <v>8</v>
      </c>
      <c r="M100" s="45"/>
      <c r="N100" s="43">
        <v>1</v>
      </c>
      <c r="O100" s="49">
        <f t="shared" si="3"/>
        <v>8</v>
      </c>
    </row>
    <row r="101" spans="1:15">
      <c r="A101" s="45">
        <v>33</v>
      </c>
      <c r="B101" s="43" t="s">
        <v>285</v>
      </c>
      <c r="C101" s="45">
        <v>7</v>
      </c>
      <c r="D101" s="45">
        <v>0</v>
      </c>
      <c r="E101" s="45">
        <v>0</v>
      </c>
      <c r="F101" s="45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60">
        <f t="shared" si="2"/>
        <v>7</v>
      </c>
      <c r="M101" s="45"/>
      <c r="N101" s="43">
        <v>1</v>
      </c>
      <c r="O101" s="49">
        <f t="shared" si="3"/>
        <v>7</v>
      </c>
    </row>
    <row r="102" spans="1:15">
      <c r="A102" s="45">
        <v>34</v>
      </c>
      <c r="B102" s="61" t="s">
        <v>208</v>
      </c>
      <c r="C102" s="45">
        <v>0</v>
      </c>
      <c r="D102" s="45">
        <v>0</v>
      </c>
      <c r="E102" s="45">
        <v>0</v>
      </c>
      <c r="F102" s="45">
        <v>0</v>
      </c>
      <c r="G102" s="45">
        <v>7</v>
      </c>
      <c r="H102" s="45">
        <v>0</v>
      </c>
      <c r="I102" s="45">
        <v>0</v>
      </c>
      <c r="J102" s="45">
        <v>0</v>
      </c>
      <c r="K102" s="45">
        <v>0</v>
      </c>
      <c r="L102" s="60">
        <f t="shared" si="2"/>
        <v>7</v>
      </c>
      <c r="N102" s="43">
        <v>1</v>
      </c>
      <c r="O102" s="49">
        <f t="shared" si="3"/>
        <v>7</v>
      </c>
    </row>
    <row r="103" spans="1:15">
      <c r="A103" s="45">
        <v>35</v>
      </c>
      <c r="B103" s="61" t="s">
        <v>312</v>
      </c>
      <c r="C103" s="45">
        <v>0</v>
      </c>
      <c r="D103" s="45">
        <v>0</v>
      </c>
      <c r="E103" s="45">
        <v>0</v>
      </c>
      <c r="F103" s="45">
        <v>5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60">
        <f t="shared" si="2"/>
        <v>5</v>
      </c>
      <c r="M103" s="45"/>
      <c r="N103" s="43">
        <v>1</v>
      </c>
      <c r="O103" s="49">
        <f t="shared" si="3"/>
        <v>5</v>
      </c>
    </row>
    <row r="104" spans="1:15">
      <c r="A104" s="45">
        <v>36</v>
      </c>
      <c r="B104" s="61" t="s">
        <v>310</v>
      </c>
      <c r="C104" s="45">
        <v>0</v>
      </c>
      <c r="D104" s="45">
        <v>0</v>
      </c>
      <c r="E104" s="45">
        <v>0</v>
      </c>
      <c r="F104" s="45">
        <v>5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60">
        <f t="shared" si="2"/>
        <v>5</v>
      </c>
      <c r="M104" s="45"/>
      <c r="N104" s="43">
        <v>1</v>
      </c>
      <c r="O104" s="49">
        <f t="shared" si="3"/>
        <v>5</v>
      </c>
    </row>
    <row r="105" spans="1:15">
      <c r="A105" s="45"/>
      <c r="B105" s="61"/>
      <c r="C105" s="45"/>
      <c r="D105" s="45"/>
      <c r="E105" s="45"/>
      <c r="F105" s="45"/>
      <c r="H105" s="45"/>
      <c r="J105" s="45"/>
      <c r="L105" s="60"/>
      <c r="M105" s="45"/>
      <c r="O105" s="49">
        <f>SUM(N69:N104)</f>
        <v>96</v>
      </c>
    </row>
    <row r="106" spans="1:15">
      <c r="A106" s="45"/>
      <c r="B106" s="61"/>
      <c r="C106" s="45"/>
      <c r="D106" s="45"/>
      <c r="E106" s="45"/>
      <c r="F106" s="45"/>
      <c r="H106" s="45"/>
      <c r="J106" s="45"/>
      <c r="L106" s="60"/>
      <c r="M106" s="45"/>
      <c r="O106" s="49"/>
    </row>
    <row r="107" spans="1:15">
      <c r="A107" s="45"/>
      <c r="B107" s="61"/>
      <c r="C107" s="45"/>
      <c r="D107" s="45"/>
      <c r="E107" s="45"/>
      <c r="F107" s="45"/>
      <c r="H107" s="45"/>
      <c r="J107" s="45"/>
      <c r="L107" s="60"/>
      <c r="M107" s="45"/>
      <c r="O107" s="49"/>
    </row>
    <row r="108" spans="1:15">
      <c r="A108" s="45"/>
      <c r="B108" s="61"/>
      <c r="C108" s="45"/>
      <c r="D108" s="45"/>
      <c r="E108" s="45"/>
      <c r="F108" s="45"/>
      <c r="H108" s="45"/>
      <c r="J108" s="45"/>
      <c r="L108" s="60"/>
      <c r="M108" s="45"/>
      <c r="O108" s="49"/>
    </row>
    <row r="109" spans="1:15">
      <c r="A109" s="45"/>
      <c r="B109" s="61"/>
      <c r="C109" s="45"/>
      <c r="D109" s="45"/>
      <c r="E109" s="45"/>
      <c r="F109" s="45"/>
      <c r="H109" s="45"/>
      <c r="J109" s="45"/>
      <c r="L109" s="60"/>
      <c r="M109" s="45"/>
      <c r="O109" s="49"/>
    </row>
    <row r="110" spans="1:15">
      <c r="A110" s="45"/>
      <c r="B110" s="61"/>
      <c r="C110" s="45"/>
      <c r="D110" s="45"/>
      <c r="E110" s="45"/>
      <c r="F110" s="45"/>
      <c r="H110" s="45"/>
      <c r="J110" s="45"/>
      <c r="L110" s="60"/>
      <c r="M110" s="45"/>
      <c r="O110" s="49"/>
    </row>
    <row r="111" spans="1:15">
      <c r="A111" s="45"/>
      <c r="B111" s="61"/>
      <c r="C111" s="45"/>
      <c r="D111" s="45"/>
      <c r="E111" s="45"/>
      <c r="F111" s="45"/>
      <c r="H111" s="45"/>
      <c r="J111" s="45"/>
      <c r="L111" s="60"/>
      <c r="M111" s="45"/>
      <c r="O111" s="49"/>
    </row>
    <row r="112" spans="1:15">
      <c r="A112" s="45"/>
      <c r="B112" s="61"/>
      <c r="C112" s="45"/>
      <c r="D112" s="45"/>
      <c r="E112" s="45"/>
      <c r="F112" s="45"/>
      <c r="H112" s="45"/>
      <c r="J112" s="45"/>
      <c r="L112" s="60"/>
      <c r="M112" s="45"/>
      <c r="O112" s="49"/>
    </row>
    <row r="113" spans="1:15">
      <c r="A113" s="45"/>
      <c r="B113" s="61"/>
      <c r="C113" s="45"/>
      <c r="D113" s="45"/>
      <c r="E113" s="45"/>
      <c r="F113" s="45"/>
      <c r="H113" s="45"/>
      <c r="J113" s="45"/>
      <c r="L113" s="60"/>
      <c r="M113" s="45"/>
      <c r="O113" s="49"/>
    </row>
    <row r="114" spans="1:15">
      <c r="A114" s="45"/>
      <c r="B114" s="61"/>
      <c r="C114" s="45"/>
      <c r="D114" s="45"/>
      <c r="E114" s="45"/>
      <c r="F114" s="45"/>
      <c r="H114" s="45"/>
      <c r="J114" s="45"/>
      <c r="L114" s="60"/>
      <c r="M114" s="45"/>
      <c r="O114" s="49"/>
    </row>
    <row r="115" spans="1:15">
      <c r="A115" s="45"/>
      <c r="B115" s="61"/>
      <c r="C115" s="45"/>
      <c r="D115" s="45"/>
      <c r="E115" s="45"/>
      <c r="F115" s="45"/>
      <c r="H115" s="45"/>
      <c r="J115" s="45"/>
      <c r="L115" s="60"/>
      <c r="M115" s="45"/>
      <c r="O115" s="49"/>
    </row>
    <row r="116" spans="1:15">
      <c r="A116" s="45"/>
      <c r="B116" s="61"/>
      <c r="C116" s="45"/>
      <c r="D116" s="45"/>
      <c r="E116" s="45"/>
      <c r="F116" s="45"/>
      <c r="H116" s="45"/>
      <c r="J116" s="45"/>
      <c r="L116" s="60"/>
      <c r="M116" s="45"/>
      <c r="O116" s="49"/>
    </row>
    <row r="117" spans="1:15">
      <c r="A117" s="45"/>
      <c r="B117" s="61"/>
      <c r="C117" s="45"/>
      <c r="D117" s="45"/>
      <c r="E117" s="45"/>
      <c r="F117" s="45"/>
      <c r="H117" s="45"/>
      <c r="J117" s="45"/>
      <c r="L117" s="60"/>
      <c r="M117" s="45"/>
      <c r="O117" s="49"/>
    </row>
    <row r="118" spans="1:15">
      <c r="A118" s="45"/>
      <c r="B118" s="61"/>
      <c r="C118" s="45"/>
      <c r="D118" s="45"/>
      <c r="E118" s="45"/>
      <c r="F118" s="45"/>
      <c r="H118" s="45"/>
      <c r="J118" s="45"/>
      <c r="L118" s="60"/>
      <c r="M118" s="45"/>
      <c r="O118" s="49"/>
    </row>
    <row r="119" spans="1:15">
      <c r="A119" s="45"/>
      <c r="B119" s="61"/>
      <c r="C119" s="45"/>
      <c r="D119" s="45"/>
      <c r="E119" s="45"/>
      <c r="F119" s="45"/>
      <c r="H119" s="45"/>
      <c r="J119" s="45"/>
      <c r="L119" s="60"/>
      <c r="M119" s="45"/>
      <c r="O119" s="49"/>
    </row>
    <row r="120" spans="1:15">
      <c r="A120" s="45"/>
      <c r="B120" s="61"/>
      <c r="C120" s="45"/>
      <c r="D120" s="45"/>
      <c r="E120" s="45"/>
      <c r="F120" s="45"/>
      <c r="H120" s="45"/>
      <c r="J120" s="45"/>
      <c r="L120" s="60"/>
      <c r="M120" s="45"/>
      <c r="O120" s="49"/>
    </row>
    <row r="121" spans="1:15">
      <c r="A121" s="45"/>
      <c r="B121" s="61"/>
      <c r="C121" s="45"/>
      <c r="D121" s="45"/>
      <c r="E121" s="45"/>
      <c r="F121" s="45"/>
      <c r="H121" s="45"/>
      <c r="J121" s="45"/>
      <c r="L121" s="60"/>
      <c r="M121" s="45"/>
      <c r="O121" s="49"/>
    </row>
    <row r="122" spans="1:15">
      <c r="A122" s="45"/>
      <c r="B122" s="61"/>
      <c r="C122" s="45"/>
      <c r="D122" s="45"/>
      <c r="E122" s="45"/>
      <c r="F122" s="45"/>
      <c r="H122" s="45"/>
      <c r="J122" s="45"/>
      <c r="L122" s="60"/>
      <c r="M122" s="45"/>
      <c r="O122" s="49"/>
    </row>
    <row r="123" spans="1:15">
      <c r="A123" s="45"/>
      <c r="B123" s="61"/>
      <c r="C123" s="45"/>
      <c r="D123" s="45"/>
      <c r="E123" s="45"/>
      <c r="F123" s="45"/>
      <c r="H123" s="45"/>
      <c r="J123" s="45"/>
      <c r="L123" s="60"/>
      <c r="M123" s="45"/>
      <c r="O123" s="49"/>
    </row>
    <row r="124" spans="1:15">
      <c r="A124" s="45"/>
      <c r="B124" s="61"/>
      <c r="C124" s="45"/>
      <c r="D124" s="45"/>
      <c r="E124" s="45"/>
      <c r="F124" s="45"/>
      <c r="H124" s="45"/>
      <c r="J124" s="45"/>
      <c r="L124" s="60"/>
      <c r="M124" s="45"/>
      <c r="O124" s="49"/>
    </row>
    <row r="125" spans="1:15">
      <c r="A125" s="45"/>
      <c r="B125" s="61"/>
      <c r="C125" s="45"/>
      <c r="D125" s="45"/>
      <c r="E125" s="45"/>
      <c r="F125" s="45"/>
      <c r="H125" s="45"/>
      <c r="J125" s="45"/>
      <c r="L125" s="60"/>
      <c r="M125" s="45"/>
      <c r="O125" s="49"/>
    </row>
    <row r="126" spans="1:15">
      <c r="A126" s="45"/>
      <c r="B126" s="61"/>
      <c r="C126" s="45"/>
      <c r="D126" s="45"/>
      <c r="E126" s="45"/>
      <c r="F126" s="45"/>
      <c r="H126" s="45"/>
      <c r="J126" s="45"/>
      <c r="L126" s="60"/>
      <c r="M126" s="45"/>
      <c r="O126" s="49"/>
    </row>
    <row r="127" spans="1:15">
      <c r="A127" s="45"/>
      <c r="B127" s="61"/>
      <c r="C127" s="45"/>
      <c r="D127" s="45"/>
      <c r="E127" s="45"/>
      <c r="F127" s="45"/>
      <c r="H127" s="45"/>
      <c r="J127" s="45"/>
      <c r="L127" s="60"/>
      <c r="M127" s="45"/>
      <c r="O127" s="49"/>
    </row>
    <row r="128" spans="1:15">
      <c r="A128" s="45"/>
      <c r="B128" s="61"/>
      <c r="C128" s="45"/>
      <c r="D128" s="45"/>
      <c r="E128" s="45"/>
      <c r="F128" s="45"/>
      <c r="H128" s="45"/>
      <c r="J128" s="45"/>
      <c r="L128" s="60"/>
      <c r="M128" s="45"/>
      <c r="O128" s="49"/>
    </row>
    <row r="129" spans="1:15">
      <c r="A129" s="45"/>
      <c r="B129" s="61"/>
      <c r="C129" s="45"/>
      <c r="D129" s="45"/>
      <c r="E129" s="45"/>
      <c r="F129" s="45"/>
      <c r="H129" s="45"/>
      <c r="J129" s="45"/>
      <c r="L129" s="60"/>
      <c r="M129" s="45"/>
      <c r="O129" s="49"/>
    </row>
    <row r="130" spans="1:15">
      <c r="A130" s="45"/>
      <c r="B130" s="61"/>
      <c r="C130" s="45"/>
      <c r="D130" s="45"/>
      <c r="E130" s="45"/>
      <c r="F130" s="45"/>
      <c r="H130" s="45"/>
      <c r="J130" s="45"/>
      <c r="L130" s="60"/>
      <c r="M130" s="45"/>
      <c r="O130" s="49"/>
    </row>
    <row r="131" spans="1:15">
      <c r="A131" s="45"/>
      <c r="B131" s="61"/>
      <c r="C131" s="45"/>
      <c r="D131" s="45"/>
      <c r="E131" s="45"/>
      <c r="F131" s="45"/>
      <c r="H131" s="45"/>
      <c r="J131" s="45"/>
      <c r="L131" s="60"/>
      <c r="M131" s="45"/>
      <c r="O131" s="49"/>
    </row>
    <row r="132" spans="1:15">
      <c r="B132" s="57" t="s">
        <v>308</v>
      </c>
      <c r="C132" s="57"/>
      <c r="D132" s="57"/>
      <c r="E132" s="57"/>
      <c r="F132" s="57"/>
      <c r="G132" s="57"/>
      <c r="H132" s="57"/>
      <c r="I132" s="64"/>
      <c r="J132" s="57"/>
      <c r="K132" s="57"/>
      <c r="L132" s="57"/>
      <c r="M132" s="57"/>
      <c r="N132" s="58"/>
    </row>
    <row r="133" spans="1:15">
      <c r="B133" s="58" t="s">
        <v>0</v>
      </c>
      <c r="C133" s="45" t="s">
        <v>275</v>
      </c>
      <c r="D133" s="45" t="s">
        <v>276</v>
      </c>
      <c r="E133" s="45" t="s">
        <v>277</v>
      </c>
      <c r="F133" s="45" t="s">
        <v>278</v>
      </c>
      <c r="G133" s="45" t="s">
        <v>319</v>
      </c>
      <c r="H133" s="45" t="s">
        <v>279</v>
      </c>
      <c r="I133" s="45" t="s">
        <v>280</v>
      </c>
      <c r="J133" s="45" t="s">
        <v>348</v>
      </c>
      <c r="K133" s="45" t="s">
        <v>281</v>
      </c>
      <c r="L133" s="60" t="s">
        <v>1</v>
      </c>
      <c r="M133" s="45" t="s">
        <v>3</v>
      </c>
      <c r="N133" s="45" t="s">
        <v>2</v>
      </c>
      <c r="O133" s="42" t="s">
        <v>4</v>
      </c>
    </row>
    <row r="134" spans="1:15">
      <c r="A134" s="45">
        <v>1</v>
      </c>
      <c r="B134" s="58" t="s">
        <v>286</v>
      </c>
      <c r="C134" s="45">
        <v>10</v>
      </c>
      <c r="D134" s="45">
        <v>10</v>
      </c>
      <c r="E134" s="45">
        <v>0</v>
      </c>
      <c r="F134" s="45">
        <v>0</v>
      </c>
      <c r="G134" s="45">
        <v>10</v>
      </c>
      <c r="H134" s="60">
        <v>12</v>
      </c>
      <c r="I134" s="45">
        <v>7</v>
      </c>
      <c r="J134" s="60">
        <v>12</v>
      </c>
      <c r="K134" s="60">
        <v>12</v>
      </c>
      <c r="L134" s="60">
        <f t="shared" ref="L134:L172" si="4">SUM(C134:K134)</f>
        <v>73</v>
      </c>
      <c r="M134" s="45">
        <v>4</v>
      </c>
      <c r="N134" s="43">
        <v>7</v>
      </c>
      <c r="O134" s="49">
        <f t="shared" ref="O134:O172" si="5">L134/N134</f>
        <v>10.428571428571429</v>
      </c>
    </row>
    <row r="135" spans="1:15" ht="12.75" customHeight="1">
      <c r="A135" s="45">
        <v>2</v>
      </c>
      <c r="B135" s="58" t="s">
        <v>147</v>
      </c>
      <c r="C135" s="60">
        <v>12</v>
      </c>
      <c r="D135" s="60">
        <v>12</v>
      </c>
      <c r="E135" s="45">
        <v>0</v>
      </c>
      <c r="F135" s="45">
        <v>7</v>
      </c>
      <c r="G135" s="45">
        <v>9</v>
      </c>
      <c r="H135" s="45">
        <v>10</v>
      </c>
      <c r="I135" s="45">
        <v>0</v>
      </c>
      <c r="J135" s="45">
        <v>10</v>
      </c>
      <c r="K135" s="45">
        <v>10</v>
      </c>
      <c r="L135" s="60">
        <f t="shared" si="4"/>
        <v>70</v>
      </c>
      <c r="M135" s="45">
        <v>2</v>
      </c>
      <c r="N135" s="43">
        <v>7</v>
      </c>
      <c r="O135" s="49">
        <f t="shared" si="5"/>
        <v>10</v>
      </c>
    </row>
    <row r="136" spans="1:15">
      <c r="A136" s="45">
        <v>3</v>
      </c>
      <c r="B136" s="58" t="s">
        <v>146</v>
      </c>
      <c r="C136" s="45">
        <v>9</v>
      </c>
      <c r="D136" s="45">
        <v>9</v>
      </c>
      <c r="E136" s="45">
        <v>0</v>
      </c>
      <c r="F136" s="45">
        <v>8</v>
      </c>
      <c r="G136" s="45">
        <v>8</v>
      </c>
      <c r="H136" s="45">
        <v>9</v>
      </c>
      <c r="I136" s="45">
        <v>8</v>
      </c>
      <c r="J136" s="45">
        <v>9</v>
      </c>
      <c r="K136" s="45">
        <v>9</v>
      </c>
      <c r="L136" s="60">
        <f t="shared" si="4"/>
        <v>69</v>
      </c>
      <c r="M136" s="45"/>
      <c r="N136" s="43">
        <v>8</v>
      </c>
      <c r="O136" s="49">
        <f t="shared" si="5"/>
        <v>8.625</v>
      </c>
    </row>
    <row r="137" spans="1:15">
      <c r="A137" s="45">
        <v>4</v>
      </c>
      <c r="B137" s="43" t="s">
        <v>98</v>
      </c>
      <c r="C137" s="45">
        <v>8</v>
      </c>
      <c r="D137" s="45">
        <v>8</v>
      </c>
      <c r="E137" s="45">
        <v>0</v>
      </c>
      <c r="F137" s="60">
        <v>12</v>
      </c>
      <c r="G137" s="60">
        <v>12</v>
      </c>
      <c r="H137" s="45">
        <v>0</v>
      </c>
      <c r="I137" s="45">
        <v>9</v>
      </c>
      <c r="J137" s="45">
        <v>8</v>
      </c>
      <c r="K137" s="45">
        <v>6</v>
      </c>
      <c r="L137" s="60">
        <f t="shared" si="4"/>
        <v>63</v>
      </c>
      <c r="M137" s="45">
        <v>2</v>
      </c>
      <c r="N137" s="43">
        <v>7</v>
      </c>
      <c r="O137" s="49">
        <f t="shared" si="5"/>
        <v>9</v>
      </c>
    </row>
    <row r="138" spans="1:15">
      <c r="A138" s="45">
        <v>5</v>
      </c>
      <c r="B138" s="43" t="s">
        <v>228</v>
      </c>
      <c r="C138" s="45">
        <v>7</v>
      </c>
      <c r="D138" s="45">
        <v>0</v>
      </c>
      <c r="E138" s="45">
        <v>0</v>
      </c>
      <c r="F138" s="45">
        <v>0</v>
      </c>
      <c r="G138" s="45">
        <v>6</v>
      </c>
      <c r="H138" s="45">
        <v>0</v>
      </c>
      <c r="I138" s="45">
        <v>7</v>
      </c>
      <c r="J138" s="45">
        <v>0</v>
      </c>
      <c r="K138" s="45">
        <v>7</v>
      </c>
      <c r="L138" s="60">
        <f t="shared" si="4"/>
        <v>27</v>
      </c>
      <c r="M138" s="45"/>
      <c r="N138" s="43">
        <v>4</v>
      </c>
      <c r="O138" s="49">
        <f t="shared" si="5"/>
        <v>6.75</v>
      </c>
    </row>
    <row r="139" spans="1:15">
      <c r="A139" s="45">
        <v>6</v>
      </c>
      <c r="B139" s="43" t="s">
        <v>284</v>
      </c>
      <c r="C139" s="45">
        <v>5</v>
      </c>
      <c r="D139" s="45">
        <v>0</v>
      </c>
      <c r="E139" s="45">
        <v>0</v>
      </c>
      <c r="F139" s="45">
        <v>0</v>
      </c>
      <c r="G139" s="45">
        <v>5</v>
      </c>
      <c r="H139" s="45">
        <v>7</v>
      </c>
      <c r="I139" s="45">
        <v>2</v>
      </c>
      <c r="J139" s="45">
        <v>5</v>
      </c>
      <c r="K139" s="45">
        <v>0</v>
      </c>
      <c r="L139" s="60">
        <f t="shared" si="4"/>
        <v>24</v>
      </c>
      <c r="M139" s="45"/>
      <c r="N139" s="43">
        <v>4</v>
      </c>
      <c r="O139" s="49">
        <f t="shared" si="5"/>
        <v>6</v>
      </c>
    </row>
    <row r="140" spans="1:15">
      <c r="A140" s="45">
        <v>7</v>
      </c>
      <c r="B140" s="43" t="s">
        <v>179</v>
      </c>
      <c r="C140" s="45">
        <v>0</v>
      </c>
      <c r="D140" s="45">
        <v>7</v>
      </c>
      <c r="E140" s="45">
        <v>9</v>
      </c>
      <c r="F140" s="45">
        <v>1</v>
      </c>
      <c r="G140" s="45">
        <v>5</v>
      </c>
      <c r="H140" s="45">
        <v>0</v>
      </c>
      <c r="I140" s="45">
        <v>0</v>
      </c>
      <c r="J140" s="45">
        <v>0</v>
      </c>
      <c r="K140" s="45">
        <v>0</v>
      </c>
      <c r="L140" s="60">
        <f t="shared" si="4"/>
        <v>22</v>
      </c>
      <c r="M140" s="45"/>
      <c r="N140" s="43">
        <v>4</v>
      </c>
      <c r="O140" s="49">
        <f t="shared" si="5"/>
        <v>5.5</v>
      </c>
    </row>
    <row r="141" spans="1:15">
      <c r="A141" s="45">
        <v>8</v>
      </c>
      <c r="B141" s="43" t="s">
        <v>175</v>
      </c>
      <c r="C141" s="45">
        <v>0</v>
      </c>
      <c r="D141" s="45">
        <v>0</v>
      </c>
      <c r="E141" s="45">
        <v>0</v>
      </c>
      <c r="F141" s="45">
        <v>9</v>
      </c>
      <c r="G141" s="45">
        <v>0</v>
      </c>
      <c r="H141" s="45">
        <v>0</v>
      </c>
      <c r="I141" s="60">
        <v>12</v>
      </c>
      <c r="J141" s="45">
        <v>0</v>
      </c>
      <c r="K141" s="45">
        <v>0</v>
      </c>
      <c r="L141" s="60">
        <f t="shared" si="4"/>
        <v>21</v>
      </c>
      <c r="M141" s="45">
        <v>1</v>
      </c>
      <c r="N141" s="43">
        <v>2</v>
      </c>
      <c r="O141" s="49">
        <f t="shared" si="5"/>
        <v>10.5</v>
      </c>
    </row>
    <row r="142" spans="1:15">
      <c r="A142" s="45">
        <v>9</v>
      </c>
      <c r="B142" s="43" t="s">
        <v>266</v>
      </c>
      <c r="C142" s="45">
        <v>6</v>
      </c>
      <c r="D142" s="45">
        <v>0</v>
      </c>
      <c r="E142" s="45">
        <v>0</v>
      </c>
      <c r="F142" s="45">
        <v>2</v>
      </c>
      <c r="G142" s="45">
        <v>4</v>
      </c>
      <c r="H142" s="45">
        <v>0</v>
      </c>
      <c r="I142" s="45">
        <v>2</v>
      </c>
      <c r="J142" s="45">
        <v>0</v>
      </c>
      <c r="K142" s="45">
        <v>5</v>
      </c>
      <c r="L142" s="60">
        <f t="shared" si="4"/>
        <v>19</v>
      </c>
      <c r="M142" s="45"/>
      <c r="N142" s="43">
        <v>5</v>
      </c>
      <c r="O142" s="49">
        <f t="shared" si="5"/>
        <v>3.8</v>
      </c>
    </row>
    <row r="143" spans="1:15">
      <c r="A143" s="45">
        <v>10</v>
      </c>
      <c r="B143" s="43" t="s">
        <v>314</v>
      </c>
      <c r="C143" s="45">
        <v>0</v>
      </c>
      <c r="D143" s="45">
        <v>0</v>
      </c>
      <c r="E143" s="45">
        <v>0</v>
      </c>
      <c r="F143" s="45">
        <v>10</v>
      </c>
      <c r="G143" s="45">
        <v>7</v>
      </c>
      <c r="H143" s="45">
        <v>0</v>
      </c>
      <c r="I143" s="45">
        <v>0</v>
      </c>
      <c r="J143" s="45">
        <v>0</v>
      </c>
      <c r="K143" s="45">
        <v>0</v>
      </c>
      <c r="L143" s="60">
        <f t="shared" si="4"/>
        <v>17</v>
      </c>
      <c r="M143" s="57"/>
      <c r="N143" s="43">
        <v>2</v>
      </c>
      <c r="O143" s="49">
        <f t="shared" si="5"/>
        <v>8.5</v>
      </c>
    </row>
    <row r="144" spans="1:15">
      <c r="A144" s="45">
        <v>11</v>
      </c>
      <c r="B144" s="43" t="s">
        <v>170</v>
      </c>
      <c r="C144" s="45">
        <v>7</v>
      </c>
      <c r="D144" s="45">
        <v>0</v>
      </c>
      <c r="E144" s="45">
        <v>0</v>
      </c>
      <c r="F144" s="45">
        <v>0</v>
      </c>
      <c r="G144" s="45">
        <v>0</v>
      </c>
      <c r="H144" s="45">
        <v>8</v>
      </c>
      <c r="I144" s="45">
        <v>0</v>
      </c>
      <c r="J144" s="45">
        <v>0</v>
      </c>
      <c r="K144" s="45">
        <v>0</v>
      </c>
      <c r="L144" s="60">
        <f t="shared" si="4"/>
        <v>15</v>
      </c>
      <c r="M144" s="45"/>
      <c r="N144" s="43">
        <v>2</v>
      </c>
      <c r="O144" s="49">
        <f t="shared" si="5"/>
        <v>7.5</v>
      </c>
    </row>
    <row r="145" spans="1:15">
      <c r="A145" s="45">
        <v>12</v>
      </c>
      <c r="B145" s="43" t="s">
        <v>200</v>
      </c>
      <c r="C145" s="45">
        <v>5</v>
      </c>
      <c r="D145" s="45">
        <v>0</v>
      </c>
      <c r="E145" s="45">
        <v>0</v>
      </c>
      <c r="F145" s="45">
        <v>3</v>
      </c>
      <c r="G145" s="45">
        <v>0</v>
      </c>
      <c r="H145" s="45">
        <v>0</v>
      </c>
      <c r="I145" s="45">
        <v>6</v>
      </c>
      <c r="J145" s="45">
        <v>0</v>
      </c>
      <c r="K145" s="45">
        <v>0</v>
      </c>
      <c r="L145" s="60">
        <f t="shared" si="4"/>
        <v>14</v>
      </c>
      <c r="M145" s="45"/>
      <c r="N145" s="43">
        <v>3</v>
      </c>
      <c r="O145" s="49">
        <f t="shared" si="5"/>
        <v>4.666666666666667</v>
      </c>
    </row>
    <row r="146" spans="1:15">
      <c r="A146" s="45">
        <v>13</v>
      </c>
      <c r="B146" s="43" t="s">
        <v>152</v>
      </c>
      <c r="C146" s="45">
        <v>0</v>
      </c>
      <c r="D146" s="45">
        <v>0</v>
      </c>
      <c r="E146" s="45">
        <v>0</v>
      </c>
      <c r="F146" s="45">
        <v>3</v>
      </c>
      <c r="G146" s="45">
        <v>0</v>
      </c>
      <c r="H146" s="45">
        <v>0</v>
      </c>
      <c r="I146" s="45">
        <v>4</v>
      </c>
      <c r="J146" s="45">
        <v>4</v>
      </c>
      <c r="K146" s="45">
        <v>3</v>
      </c>
      <c r="L146" s="60">
        <f t="shared" si="4"/>
        <v>14</v>
      </c>
      <c r="M146" s="57"/>
      <c r="N146" s="43">
        <v>3</v>
      </c>
      <c r="O146" s="49">
        <f t="shared" si="5"/>
        <v>4.666666666666667</v>
      </c>
    </row>
    <row r="147" spans="1:15">
      <c r="A147" s="45">
        <v>14</v>
      </c>
      <c r="B147" s="43" t="s">
        <v>300</v>
      </c>
      <c r="C147" s="45">
        <v>0</v>
      </c>
      <c r="D147" s="45">
        <v>0</v>
      </c>
      <c r="E147" s="60">
        <v>12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60">
        <f t="shared" si="4"/>
        <v>12</v>
      </c>
      <c r="M147" s="45">
        <v>1</v>
      </c>
      <c r="N147" s="43">
        <v>1</v>
      </c>
      <c r="O147" s="49">
        <f t="shared" si="5"/>
        <v>12</v>
      </c>
    </row>
    <row r="148" spans="1:15">
      <c r="A148" s="45">
        <v>15</v>
      </c>
      <c r="B148" s="43" t="s">
        <v>199</v>
      </c>
      <c r="C148" s="45">
        <v>0</v>
      </c>
      <c r="D148" s="45">
        <v>0</v>
      </c>
      <c r="E148" s="45">
        <v>10</v>
      </c>
      <c r="F148" s="45">
        <v>1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60">
        <f t="shared" si="4"/>
        <v>11</v>
      </c>
      <c r="M148" s="57"/>
      <c r="N148" s="43">
        <v>2</v>
      </c>
      <c r="O148" s="49">
        <f t="shared" si="5"/>
        <v>5.5</v>
      </c>
    </row>
    <row r="149" spans="1:15">
      <c r="A149" s="45">
        <v>16</v>
      </c>
      <c r="B149" s="43" t="s">
        <v>232</v>
      </c>
      <c r="C149" s="45">
        <v>0</v>
      </c>
      <c r="D149" s="45">
        <v>0</v>
      </c>
      <c r="E149" s="45">
        <v>0</v>
      </c>
      <c r="F149" s="45">
        <v>1</v>
      </c>
      <c r="G149" s="45">
        <v>0</v>
      </c>
      <c r="H149" s="45">
        <v>0</v>
      </c>
      <c r="I149" s="45">
        <v>2</v>
      </c>
      <c r="J149" s="45">
        <v>0</v>
      </c>
      <c r="K149" s="63">
        <v>8</v>
      </c>
      <c r="L149" s="60">
        <f t="shared" si="4"/>
        <v>11</v>
      </c>
      <c r="M149" s="57"/>
      <c r="N149" s="43">
        <v>3</v>
      </c>
      <c r="O149" s="49">
        <f t="shared" si="5"/>
        <v>3.6666666666666665</v>
      </c>
    </row>
    <row r="150" spans="1:15">
      <c r="A150" s="45">
        <v>17</v>
      </c>
      <c r="B150" s="61" t="s">
        <v>321</v>
      </c>
      <c r="C150" s="45">
        <v>0</v>
      </c>
      <c r="D150" s="45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10</v>
      </c>
      <c r="J150" s="45">
        <v>0</v>
      </c>
      <c r="K150" s="45">
        <v>0</v>
      </c>
      <c r="L150" s="60">
        <f t="shared" si="4"/>
        <v>10</v>
      </c>
      <c r="M150" s="57"/>
      <c r="N150" s="43">
        <v>1</v>
      </c>
      <c r="O150" s="49">
        <f t="shared" si="5"/>
        <v>10</v>
      </c>
    </row>
    <row r="151" spans="1:15">
      <c r="A151" s="45">
        <v>18</v>
      </c>
      <c r="B151" s="43" t="s">
        <v>195</v>
      </c>
      <c r="C151" s="45">
        <v>5</v>
      </c>
      <c r="D151" s="45">
        <v>0</v>
      </c>
      <c r="E151" s="45">
        <v>0</v>
      </c>
      <c r="F151" s="45">
        <v>5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60">
        <f t="shared" si="4"/>
        <v>10</v>
      </c>
      <c r="M151" s="45"/>
      <c r="N151" s="43">
        <v>2</v>
      </c>
      <c r="O151" s="49">
        <f t="shared" si="5"/>
        <v>5</v>
      </c>
    </row>
    <row r="152" spans="1:15">
      <c r="A152" s="45">
        <v>19</v>
      </c>
      <c r="B152" s="43" t="s">
        <v>235</v>
      </c>
      <c r="C152" s="45">
        <v>0</v>
      </c>
      <c r="D152" s="45">
        <v>0</v>
      </c>
      <c r="E152" s="45">
        <v>0</v>
      </c>
      <c r="F152" s="45">
        <v>4</v>
      </c>
      <c r="G152" s="45">
        <v>0</v>
      </c>
      <c r="H152" s="45">
        <v>0</v>
      </c>
      <c r="I152" s="45">
        <v>5</v>
      </c>
      <c r="J152" s="45">
        <v>0</v>
      </c>
      <c r="K152" s="45">
        <v>0</v>
      </c>
      <c r="L152" s="60">
        <f t="shared" si="4"/>
        <v>9</v>
      </c>
      <c r="M152" s="57"/>
      <c r="N152" s="43">
        <v>2</v>
      </c>
      <c r="O152" s="49">
        <f t="shared" si="5"/>
        <v>4.5</v>
      </c>
    </row>
    <row r="153" spans="1:15">
      <c r="A153" s="45">
        <v>20</v>
      </c>
      <c r="B153" s="43" t="s">
        <v>187</v>
      </c>
      <c r="C153" s="45">
        <v>0</v>
      </c>
      <c r="D153" s="45">
        <v>0</v>
      </c>
      <c r="E153" s="45">
        <v>8</v>
      </c>
      <c r="F153" s="45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60">
        <f t="shared" si="4"/>
        <v>8</v>
      </c>
      <c r="M153" s="57"/>
      <c r="N153" s="43">
        <v>1</v>
      </c>
      <c r="O153" s="49">
        <f t="shared" si="5"/>
        <v>8</v>
      </c>
    </row>
    <row r="154" spans="1:15">
      <c r="A154" s="45">
        <v>21</v>
      </c>
      <c r="B154" s="43" t="s">
        <v>310</v>
      </c>
      <c r="C154" s="45">
        <v>0</v>
      </c>
      <c r="D154" s="45">
        <v>0</v>
      </c>
      <c r="E154" s="45">
        <v>0</v>
      </c>
      <c r="F154" s="45">
        <v>5</v>
      </c>
      <c r="G154" s="45">
        <v>3</v>
      </c>
      <c r="H154" s="45">
        <v>0</v>
      </c>
      <c r="I154" s="45">
        <v>0</v>
      </c>
      <c r="J154" s="45">
        <v>0</v>
      </c>
      <c r="K154" s="45">
        <v>0</v>
      </c>
      <c r="L154" s="60">
        <f t="shared" si="4"/>
        <v>8</v>
      </c>
      <c r="M154" s="57"/>
      <c r="N154" s="43">
        <v>2</v>
      </c>
      <c r="O154" s="49">
        <f t="shared" si="5"/>
        <v>4</v>
      </c>
    </row>
    <row r="155" spans="1:15">
      <c r="A155" s="45">
        <v>22</v>
      </c>
      <c r="B155" s="43" t="s">
        <v>330</v>
      </c>
      <c r="C155" s="45">
        <v>0</v>
      </c>
      <c r="D155" s="45">
        <v>0</v>
      </c>
      <c r="E155" s="45">
        <v>0</v>
      </c>
      <c r="F155" s="45">
        <v>0</v>
      </c>
      <c r="G155" s="45">
        <v>0</v>
      </c>
      <c r="H155" s="45">
        <v>6</v>
      </c>
      <c r="I155" s="45">
        <v>2</v>
      </c>
      <c r="J155" s="45">
        <v>0</v>
      </c>
      <c r="K155" s="45">
        <v>0</v>
      </c>
      <c r="L155" s="60">
        <f t="shared" si="4"/>
        <v>8</v>
      </c>
      <c r="M155" s="57"/>
      <c r="N155" s="43">
        <v>2</v>
      </c>
      <c r="O155" s="49">
        <f t="shared" si="5"/>
        <v>4</v>
      </c>
    </row>
    <row r="156" spans="1:15">
      <c r="A156" s="45">
        <v>23</v>
      </c>
      <c r="B156" s="43" t="s">
        <v>322</v>
      </c>
      <c r="C156" s="45">
        <v>0</v>
      </c>
      <c r="D156" s="45">
        <v>0</v>
      </c>
      <c r="E156" s="45">
        <v>0</v>
      </c>
      <c r="F156" s="45">
        <v>0</v>
      </c>
      <c r="G156" s="45">
        <v>2</v>
      </c>
      <c r="H156" s="45">
        <v>0</v>
      </c>
      <c r="I156" s="45">
        <v>6</v>
      </c>
      <c r="J156" s="45">
        <v>0</v>
      </c>
      <c r="K156" s="45">
        <v>0</v>
      </c>
      <c r="L156" s="60">
        <f t="shared" si="4"/>
        <v>8</v>
      </c>
      <c r="M156" s="57"/>
      <c r="N156" s="43">
        <v>2</v>
      </c>
      <c r="O156" s="49">
        <f t="shared" si="5"/>
        <v>4</v>
      </c>
    </row>
    <row r="157" spans="1:15">
      <c r="A157" s="45">
        <v>24</v>
      </c>
      <c r="B157" s="43" t="s">
        <v>223</v>
      </c>
      <c r="C157" s="45">
        <v>0</v>
      </c>
      <c r="D157" s="45">
        <v>0</v>
      </c>
      <c r="E157" s="45">
        <v>0</v>
      </c>
      <c r="F157" s="45">
        <v>0</v>
      </c>
      <c r="G157" s="45">
        <v>1</v>
      </c>
      <c r="H157" s="45">
        <v>4</v>
      </c>
      <c r="I157" s="45">
        <v>0</v>
      </c>
      <c r="J157" s="45">
        <v>2</v>
      </c>
      <c r="K157" s="45">
        <v>1</v>
      </c>
      <c r="L157" s="60">
        <f t="shared" si="4"/>
        <v>8</v>
      </c>
      <c r="M157" s="57"/>
      <c r="N157" s="43">
        <v>5</v>
      </c>
      <c r="O157" s="49">
        <f t="shared" si="5"/>
        <v>1.6</v>
      </c>
    </row>
    <row r="158" spans="1:15">
      <c r="A158" s="45">
        <v>25</v>
      </c>
      <c r="B158" s="61" t="s">
        <v>340</v>
      </c>
      <c r="C158" s="45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6</v>
      </c>
      <c r="K158" s="45">
        <v>1</v>
      </c>
      <c r="L158" s="60">
        <f t="shared" si="4"/>
        <v>7</v>
      </c>
      <c r="M158" s="57"/>
      <c r="N158" s="43">
        <v>2</v>
      </c>
      <c r="O158" s="49">
        <f t="shared" si="5"/>
        <v>3.5</v>
      </c>
    </row>
    <row r="159" spans="1:15">
      <c r="A159" s="45">
        <v>26</v>
      </c>
      <c r="B159" s="43" t="s">
        <v>282</v>
      </c>
      <c r="C159" s="45">
        <v>6</v>
      </c>
      <c r="D159" s="45">
        <v>0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60">
        <f t="shared" si="4"/>
        <v>6</v>
      </c>
      <c r="M159" s="45"/>
      <c r="N159" s="43">
        <v>1</v>
      </c>
      <c r="O159" s="49">
        <f t="shared" si="5"/>
        <v>6</v>
      </c>
    </row>
    <row r="160" spans="1:15">
      <c r="A160" s="45">
        <v>27</v>
      </c>
      <c r="B160" s="43" t="s">
        <v>285</v>
      </c>
      <c r="C160" s="45">
        <v>6</v>
      </c>
      <c r="D160" s="45">
        <v>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60">
        <f t="shared" si="4"/>
        <v>6</v>
      </c>
      <c r="M160" s="45"/>
      <c r="N160" s="43">
        <v>1</v>
      </c>
      <c r="O160" s="49">
        <f t="shared" si="5"/>
        <v>6</v>
      </c>
    </row>
    <row r="161" spans="1:15">
      <c r="A161" s="45">
        <v>28</v>
      </c>
      <c r="B161" s="43" t="s">
        <v>145</v>
      </c>
      <c r="C161" s="45">
        <v>0</v>
      </c>
      <c r="D161" s="45">
        <v>0</v>
      </c>
      <c r="E161" s="45">
        <v>0</v>
      </c>
      <c r="F161" s="45">
        <v>6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60">
        <f t="shared" si="4"/>
        <v>6</v>
      </c>
      <c r="M161" s="57"/>
      <c r="N161" s="43">
        <v>1</v>
      </c>
      <c r="O161" s="49">
        <f t="shared" si="5"/>
        <v>6</v>
      </c>
    </row>
    <row r="162" spans="1:15">
      <c r="A162" s="45">
        <v>29</v>
      </c>
      <c r="B162" s="43" t="s">
        <v>320</v>
      </c>
      <c r="C162" s="45">
        <v>0</v>
      </c>
      <c r="D162" s="45">
        <v>0</v>
      </c>
      <c r="E162" s="45">
        <v>0</v>
      </c>
      <c r="F162" s="45">
        <v>0</v>
      </c>
      <c r="G162" s="45">
        <v>0</v>
      </c>
      <c r="H162" s="45">
        <v>5</v>
      </c>
      <c r="I162" s="45">
        <v>0</v>
      </c>
      <c r="J162" s="45">
        <v>0</v>
      </c>
      <c r="K162" s="45">
        <v>0</v>
      </c>
      <c r="L162" s="60">
        <f t="shared" si="4"/>
        <v>5</v>
      </c>
      <c r="M162" s="57"/>
      <c r="N162" s="43">
        <v>1</v>
      </c>
      <c r="O162" s="49">
        <f t="shared" si="5"/>
        <v>5</v>
      </c>
    </row>
    <row r="163" spans="1:15">
      <c r="A163" s="45">
        <v>30</v>
      </c>
      <c r="B163" s="43" t="s">
        <v>325</v>
      </c>
      <c r="C163" s="45">
        <v>0</v>
      </c>
      <c r="D163" s="45">
        <v>0</v>
      </c>
      <c r="E163" s="45">
        <v>0</v>
      </c>
      <c r="F163" s="45">
        <v>0</v>
      </c>
      <c r="G163" s="45">
        <v>4</v>
      </c>
      <c r="H163" s="45">
        <v>0</v>
      </c>
      <c r="I163" s="45">
        <v>0</v>
      </c>
      <c r="J163" s="45">
        <v>0</v>
      </c>
      <c r="K163" s="45">
        <v>0</v>
      </c>
      <c r="L163" s="60">
        <f t="shared" si="4"/>
        <v>4</v>
      </c>
      <c r="M163" s="57"/>
      <c r="N163" s="43">
        <v>1</v>
      </c>
      <c r="O163" s="49">
        <f t="shared" si="5"/>
        <v>4</v>
      </c>
    </row>
    <row r="164" spans="1:15">
      <c r="A164" s="45">
        <v>31</v>
      </c>
      <c r="B164" s="61" t="s">
        <v>198</v>
      </c>
      <c r="C164" s="45">
        <v>0</v>
      </c>
      <c r="D164" s="45">
        <v>0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4</v>
      </c>
      <c r="L164" s="60">
        <f t="shared" si="4"/>
        <v>4</v>
      </c>
      <c r="N164" s="43">
        <v>1</v>
      </c>
      <c r="O164" s="49">
        <f t="shared" si="5"/>
        <v>4</v>
      </c>
    </row>
    <row r="165" spans="1:15">
      <c r="A165" s="45">
        <v>32</v>
      </c>
      <c r="B165" s="43" t="s">
        <v>231</v>
      </c>
      <c r="C165" s="45">
        <v>0</v>
      </c>
      <c r="D165" s="45">
        <v>0</v>
      </c>
      <c r="E165" s="45">
        <v>0</v>
      </c>
      <c r="F165" s="45">
        <v>1</v>
      </c>
      <c r="G165" s="45">
        <v>0</v>
      </c>
      <c r="H165" s="45">
        <v>0</v>
      </c>
      <c r="I165" s="45">
        <v>3</v>
      </c>
      <c r="J165" s="45">
        <v>0</v>
      </c>
      <c r="K165" s="45">
        <v>0</v>
      </c>
      <c r="L165" s="60">
        <f t="shared" si="4"/>
        <v>4</v>
      </c>
      <c r="M165" s="57"/>
      <c r="N165" s="43">
        <v>2</v>
      </c>
      <c r="O165" s="49">
        <f t="shared" si="5"/>
        <v>2</v>
      </c>
    </row>
    <row r="166" spans="1:15">
      <c r="A166" s="45">
        <v>33</v>
      </c>
      <c r="B166" s="61" t="s">
        <v>354</v>
      </c>
      <c r="C166" s="45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3</v>
      </c>
      <c r="K166" s="45">
        <v>0</v>
      </c>
      <c r="L166" s="60">
        <f t="shared" si="4"/>
        <v>3</v>
      </c>
      <c r="N166" s="43">
        <v>1</v>
      </c>
      <c r="O166" s="49">
        <f t="shared" si="5"/>
        <v>3</v>
      </c>
    </row>
    <row r="167" spans="1:15">
      <c r="A167" s="45">
        <v>34</v>
      </c>
      <c r="B167" s="43" t="s">
        <v>312</v>
      </c>
      <c r="C167" s="45">
        <v>0</v>
      </c>
      <c r="D167" s="45">
        <v>0</v>
      </c>
      <c r="E167" s="45">
        <v>0</v>
      </c>
      <c r="F167" s="45">
        <v>2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60">
        <f t="shared" si="4"/>
        <v>2</v>
      </c>
      <c r="M167" s="57"/>
      <c r="N167" s="43">
        <v>1</v>
      </c>
      <c r="O167" s="49">
        <f t="shared" si="5"/>
        <v>2</v>
      </c>
    </row>
    <row r="168" spans="1:15">
      <c r="A168" s="45">
        <v>35</v>
      </c>
      <c r="B168" s="61" t="s">
        <v>264</v>
      </c>
      <c r="C168" s="45">
        <v>0</v>
      </c>
      <c r="D168" s="45">
        <v>0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2</v>
      </c>
      <c r="L168" s="60">
        <f t="shared" si="4"/>
        <v>2</v>
      </c>
      <c r="N168" s="43">
        <v>1</v>
      </c>
      <c r="O168" s="49">
        <f t="shared" si="5"/>
        <v>2</v>
      </c>
    </row>
    <row r="169" spans="1:15">
      <c r="A169" s="45">
        <v>36</v>
      </c>
      <c r="B169" s="43" t="s">
        <v>153</v>
      </c>
      <c r="C169" s="45">
        <v>0</v>
      </c>
      <c r="D169" s="45">
        <v>0</v>
      </c>
      <c r="E169" s="45">
        <v>0</v>
      </c>
      <c r="F169" s="45">
        <v>1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60">
        <f t="shared" si="4"/>
        <v>1</v>
      </c>
      <c r="M169" s="57"/>
      <c r="N169" s="43">
        <v>1</v>
      </c>
      <c r="O169" s="49">
        <f t="shared" si="5"/>
        <v>1</v>
      </c>
    </row>
    <row r="170" spans="1:15">
      <c r="A170" s="45">
        <v>37</v>
      </c>
      <c r="B170" s="61" t="s">
        <v>341</v>
      </c>
      <c r="C170" s="45">
        <v>0</v>
      </c>
      <c r="D170" s="45">
        <v>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  <c r="J170" s="45">
        <v>1</v>
      </c>
      <c r="K170" s="45">
        <v>0</v>
      </c>
      <c r="L170" s="60">
        <f t="shared" si="4"/>
        <v>1</v>
      </c>
      <c r="N170" s="43">
        <v>1</v>
      </c>
      <c r="O170" s="49">
        <f t="shared" si="5"/>
        <v>1</v>
      </c>
    </row>
    <row r="171" spans="1:15">
      <c r="A171" s="45">
        <v>38</v>
      </c>
      <c r="B171" s="61" t="s">
        <v>355</v>
      </c>
      <c r="C171" s="45">
        <v>0</v>
      </c>
      <c r="D171" s="45">
        <v>0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  <c r="J171" s="45">
        <v>0</v>
      </c>
      <c r="K171" s="45">
        <v>1</v>
      </c>
      <c r="L171" s="60">
        <f t="shared" si="4"/>
        <v>1</v>
      </c>
      <c r="N171" s="43">
        <v>1</v>
      </c>
      <c r="O171" s="49">
        <f t="shared" si="5"/>
        <v>1</v>
      </c>
    </row>
    <row r="172" spans="1:15">
      <c r="A172" s="45">
        <v>39</v>
      </c>
      <c r="B172" s="43" t="s">
        <v>263</v>
      </c>
      <c r="C172" s="45">
        <v>0</v>
      </c>
      <c r="D172" s="45">
        <v>0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  <c r="J172" s="45">
        <v>0</v>
      </c>
      <c r="K172" s="45">
        <v>1</v>
      </c>
      <c r="L172" s="60">
        <f t="shared" si="4"/>
        <v>1</v>
      </c>
      <c r="N172" s="43">
        <v>1</v>
      </c>
      <c r="O172" s="49">
        <f t="shared" si="5"/>
        <v>1</v>
      </c>
    </row>
    <row r="173" spans="1:15">
      <c r="A173" s="45"/>
      <c r="B173" s="61"/>
      <c r="C173" s="45"/>
      <c r="D173" s="45"/>
      <c r="E173" s="45"/>
      <c r="F173" s="45"/>
      <c r="H173" s="45"/>
      <c r="J173" s="45"/>
      <c r="L173" s="60"/>
      <c r="O173" s="49">
        <f>SUM(N134:N172)</f>
        <v>98</v>
      </c>
    </row>
    <row r="174" spans="1:15">
      <c r="A174" s="45"/>
      <c r="B174" s="61"/>
      <c r="C174" s="45"/>
      <c r="D174" s="45"/>
      <c r="E174" s="45"/>
      <c r="F174" s="45"/>
      <c r="H174" s="45"/>
      <c r="J174" s="45"/>
      <c r="L174" s="60"/>
      <c r="O174" s="49"/>
    </row>
    <row r="175" spans="1:15">
      <c r="A175" s="45"/>
      <c r="B175" s="61"/>
      <c r="C175" s="45"/>
      <c r="D175" s="45"/>
      <c r="E175" s="45"/>
      <c r="F175" s="45"/>
      <c r="H175" s="45"/>
      <c r="J175" s="45"/>
      <c r="L175" s="60"/>
      <c r="O175" s="49"/>
    </row>
    <row r="176" spans="1:15">
      <c r="A176" s="45"/>
      <c r="B176" s="61"/>
      <c r="C176" s="45"/>
      <c r="D176" s="45"/>
      <c r="E176" s="45"/>
      <c r="F176" s="45"/>
      <c r="H176" s="45"/>
      <c r="J176" s="45"/>
      <c r="L176" s="60"/>
      <c r="O176" s="49"/>
    </row>
    <row r="177" spans="1:15">
      <c r="A177" s="45"/>
      <c r="B177" s="61"/>
      <c r="C177" s="45"/>
      <c r="D177" s="45"/>
      <c r="E177" s="45"/>
      <c r="F177" s="45"/>
      <c r="H177" s="45"/>
      <c r="J177" s="45"/>
      <c r="L177" s="60"/>
      <c r="O177" s="49"/>
    </row>
    <row r="178" spans="1:15">
      <c r="A178" s="45"/>
      <c r="B178" s="61"/>
      <c r="C178" s="45"/>
      <c r="D178" s="45"/>
      <c r="E178" s="45"/>
      <c r="F178" s="45"/>
      <c r="H178" s="45"/>
      <c r="J178" s="45"/>
      <c r="L178" s="60"/>
      <c r="O178" s="49"/>
    </row>
    <row r="179" spans="1:15">
      <c r="A179" s="45"/>
      <c r="B179" s="61"/>
      <c r="C179" s="45"/>
      <c r="D179" s="45"/>
      <c r="E179" s="45"/>
      <c r="F179" s="45"/>
      <c r="H179" s="45"/>
      <c r="J179" s="45"/>
      <c r="L179" s="60"/>
      <c r="O179" s="49"/>
    </row>
    <row r="180" spans="1:15">
      <c r="A180" s="45"/>
      <c r="B180" s="61"/>
      <c r="C180" s="45"/>
      <c r="D180" s="45"/>
      <c r="E180" s="45"/>
      <c r="F180" s="45"/>
      <c r="H180" s="45"/>
      <c r="J180" s="45"/>
      <c r="L180" s="60"/>
      <c r="O180" s="49"/>
    </row>
    <row r="181" spans="1:15">
      <c r="A181" s="45"/>
      <c r="B181" s="61"/>
      <c r="C181" s="45"/>
      <c r="D181" s="45"/>
      <c r="E181" s="45"/>
      <c r="F181" s="45"/>
      <c r="H181" s="45"/>
      <c r="J181" s="45"/>
      <c r="L181" s="60"/>
      <c r="O181" s="49"/>
    </row>
    <row r="182" spans="1:15">
      <c r="A182" s="45"/>
      <c r="B182" s="61"/>
      <c r="C182" s="45"/>
      <c r="D182" s="45"/>
      <c r="E182" s="45"/>
      <c r="F182" s="45"/>
      <c r="H182" s="45"/>
      <c r="J182" s="45"/>
      <c r="L182" s="60"/>
      <c r="O182" s="49"/>
    </row>
    <row r="183" spans="1:15">
      <c r="A183" s="45"/>
      <c r="B183" s="61"/>
      <c r="C183" s="45"/>
      <c r="D183" s="45"/>
      <c r="E183" s="45"/>
      <c r="F183" s="45"/>
      <c r="H183" s="45"/>
      <c r="J183" s="45"/>
      <c r="L183" s="60"/>
      <c r="O183" s="49"/>
    </row>
    <row r="184" spans="1:15">
      <c r="A184" s="45"/>
      <c r="B184" s="61"/>
      <c r="C184" s="45"/>
      <c r="D184" s="45"/>
      <c r="E184" s="45"/>
      <c r="F184" s="45"/>
      <c r="H184" s="45"/>
      <c r="J184" s="45"/>
      <c r="L184" s="60"/>
      <c r="O184" s="49"/>
    </row>
    <row r="185" spans="1:15">
      <c r="A185" s="45"/>
      <c r="B185" s="61"/>
      <c r="C185" s="45"/>
      <c r="D185" s="45"/>
      <c r="E185" s="45"/>
      <c r="F185" s="45"/>
      <c r="H185" s="45"/>
      <c r="J185" s="45"/>
      <c r="L185" s="60"/>
      <c r="O185" s="49"/>
    </row>
    <row r="186" spans="1:15">
      <c r="A186" s="45"/>
      <c r="B186" s="61"/>
      <c r="C186" s="45"/>
      <c r="D186" s="45"/>
      <c r="E186" s="45"/>
      <c r="F186" s="45"/>
      <c r="H186" s="45"/>
      <c r="J186" s="45"/>
      <c r="L186" s="60"/>
      <c r="O186" s="49"/>
    </row>
    <row r="187" spans="1:15">
      <c r="A187" s="45"/>
      <c r="B187" s="61"/>
      <c r="C187" s="45"/>
      <c r="D187" s="45"/>
      <c r="E187" s="45"/>
      <c r="F187" s="45"/>
      <c r="H187" s="45"/>
      <c r="J187" s="45"/>
      <c r="L187" s="60"/>
      <c r="O187" s="49"/>
    </row>
    <row r="188" spans="1:15">
      <c r="A188" s="45"/>
      <c r="B188" s="61"/>
      <c r="C188" s="45"/>
      <c r="D188" s="45"/>
      <c r="E188" s="45"/>
      <c r="F188" s="45"/>
      <c r="H188" s="45"/>
      <c r="J188" s="45"/>
      <c r="L188" s="60"/>
      <c r="O188" s="49"/>
    </row>
    <row r="189" spans="1:15">
      <c r="A189" s="45"/>
      <c r="B189" s="61"/>
      <c r="C189" s="45"/>
      <c r="D189" s="45"/>
      <c r="E189" s="45"/>
      <c r="F189" s="45"/>
      <c r="H189" s="45"/>
      <c r="J189" s="45"/>
      <c r="L189" s="60"/>
      <c r="O189" s="49"/>
    </row>
    <row r="190" spans="1:15">
      <c r="A190" s="45"/>
      <c r="B190" s="61"/>
      <c r="C190" s="45"/>
      <c r="D190" s="45"/>
      <c r="E190" s="45"/>
      <c r="F190" s="45"/>
      <c r="H190" s="45"/>
      <c r="J190" s="45"/>
      <c r="L190" s="60"/>
      <c r="O190" s="49"/>
    </row>
    <row r="191" spans="1:15">
      <c r="A191" s="45"/>
      <c r="B191" s="61"/>
      <c r="C191" s="45"/>
      <c r="D191" s="45"/>
      <c r="E191" s="45"/>
      <c r="F191" s="45"/>
      <c r="H191" s="45"/>
      <c r="J191" s="45"/>
      <c r="L191" s="60"/>
      <c r="O191" s="49"/>
    </row>
    <row r="192" spans="1:15">
      <c r="A192" s="45"/>
      <c r="B192" s="61"/>
      <c r="C192" s="45"/>
      <c r="D192" s="45"/>
      <c r="E192" s="45"/>
      <c r="F192" s="45"/>
      <c r="H192" s="45"/>
      <c r="J192" s="45"/>
      <c r="L192" s="60"/>
      <c r="O192" s="49"/>
    </row>
    <row r="193" spans="1:15">
      <c r="A193" s="45"/>
      <c r="B193" s="61"/>
      <c r="C193" s="45"/>
      <c r="D193" s="45"/>
      <c r="E193" s="45"/>
      <c r="F193" s="45"/>
      <c r="H193" s="45"/>
      <c r="J193" s="45"/>
      <c r="L193" s="60"/>
      <c r="O193" s="49"/>
    </row>
    <row r="194" spans="1:15">
      <c r="A194" s="45"/>
      <c r="B194" s="61"/>
      <c r="C194" s="45"/>
      <c r="D194" s="45"/>
      <c r="E194" s="45"/>
      <c r="F194" s="45"/>
      <c r="H194" s="45"/>
      <c r="J194" s="45"/>
      <c r="L194" s="60"/>
      <c r="O194" s="49"/>
    </row>
    <row r="195" spans="1:15">
      <c r="A195" s="45"/>
      <c r="B195" s="61"/>
      <c r="C195" s="45"/>
      <c r="D195" s="45"/>
      <c r="E195" s="45"/>
      <c r="F195" s="45"/>
      <c r="H195" s="45"/>
      <c r="J195" s="45"/>
      <c r="L195" s="60"/>
      <c r="O195" s="49"/>
    </row>
    <row r="196" spans="1:15">
      <c r="A196" s="45"/>
      <c r="B196" s="61"/>
      <c r="C196" s="45"/>
      <c r="D196" s="45"/>
      <c r="E196" s="45"/>
      <c r="F196" s="45"/>
      <c r="H196" s="45"/>
      <c r="J196" s="45"/>
      <c r="L196" s="60"/>
      <c r="O196" s="49"/>
    </row>
    <row r="197" spans="1:15">
      <c r="A197" s="45"/>
      <c r="B197" s="61"/>
      <c r="C197" s="45"/>
      <c r="D197" s="45"/>
      <c r="E197" s="45"/>
      <c r="F197" s="45"/>
      <c r="H197" s="45"/>
      <c r="J197" s="45"/>
      <c r="L197" s="60"/>
      <c r="O197" s="49"/>
    </row>
    <row r="198" spans="1:15">
      <c r="B198" s="57" t="s">
        <v>294</v>
      </c>
      <c r="C198" s="57"/>
      <c r="D198" s="57"/>
      <c r="E198" s="57"/>
      <c r="F198" s="57"/>
      <c r="G198" s="57"/>
      <c r="H198" s="57"/>
      <c r="I198" s="64"/>
      <c r="J198" s="57"/>
      <c r="K198" s="57"/>
      <c r="L198" s="57"/>
      <c r="M198" s="57"/>
      <c r="N198" s="57"/>
    </row>
    <row r="199" spans="1:15">
      <c r="B199" s="58" t="s">
        <v>0</v>
      </c>
      <c r="C199" s="45" t="s">
        <v>275</v>
      </c>
      <c r="D199" s="45" t="s">
        <v>276</v>
      </c>
      <c r="E199" s="45" t="s">
        <v>277</v>
      </c>
      <c r="F199" s="45" t="s">
        <v>278</v>
      </c>
      <c r="G199" s="45" t="s">
        <v>319</v>
      </c>
      <c r="H199" s="45" t="s">
        <v>279</v>
      </c>
      <c r="I199" s="45" t="s">
        <v>280</v>
      </c>
      <c r="J199" s="45" t="s">
        <v>348</v>
      </c>
      <c r="K199" s="45" t="s">
        <v>281</v>
      </c>
      <c r="L199" s="60" t="s">
        <v>1</v>
      </c>
      <c r="M199" s="45" t="s">
        <v>3</v>
      </c>
      <c r="N199" s="45" t="s">
        <v>2</v>
      </c>
      <c r="O199" s="42" t="s">
        <v>4</v>
      </c>
    </row>
    <row r="200" spans="1:15">
      <c r="A200" s="45">
        <v>1</v>
      </c>
      <c r="B200" s="58" t="s">
        <v>21</v>
      </c>
      <c r="C200" s="45">
        <v>10</v>
      </c>
      <c r="D200" s="45">
        <v>10</v>
      </c>
      <c r="E200" s="45">
        <v>0</v>
      </c>
      <c r="F200" s="45">
        <v>0</v>
      </c>
      <c r="G200" s="45">
        <v>10</v>
      </c>
      <c r="H200" s="60">
        <v>12</v>
      </c>
      <c r="I200" s="45">
        <v>7</v>
      </c>
      <c r="J200" s="60">
        <v>12</v>
      </c>
      <c r="K200" s="60">
        <v>12</v>
      </c>
      <c r="L200" s="60">
        <f t="shared" ref="L200:L240" si="6">SUM(C200:K200)</f>
        <v>73</v>
      </c>
      <c r="M200" s="45">
        <v>3</v>
      </c>
      <c r="N200" s="43">
        <v>7</v>
      </c>
      <c r="O200" s="49">
        <f t="shared" ref="O200:O241" si="7">L200/N200</f>
        <v>10.428571428571429</v>
      </c>
    </row>
    <row r="201" spans="1:15">
      <c r="A201" s="45">
        <v>2</v>
      </c>
      <c r="B201" s="58" t="s">
        <v>57</v>
      </c>
      <c r="C201" s="60">
        <v>12</v>
      </c>
      <c r="D201" s="60">
        <v>12</v>
      </c>
      <c r="E201" s="45">
        <v>0</v>
      </c>
      <c r="F201" s="45">
        <v>7</v>
      </c>
      <c r="G201" s="45">
        <v>9</v>
      </c>
      <c r="H201" s="45">
        <v>10</v>
      </c>
      <c r="I201" s="60">
        <v>12</v>
      </c>
      <c r="J201" s="45">
        <v>10</v>
      </c>
      <c r="K201" s="45">
        <v>0</v>
      </c>
      <c r="L201" s="60">
        <f t="shared" si="6"/>
        <v>72</v>
      </c>
      <c r="M201" s="45">
        <v>3</v>
      </c>
      <c r="N201" s="43">
        <v>7</v>
      </c>
      <c r="O201" s="49">
        <f t="shared" si="7"/>
        <v>10.285714285714286</v>
      </c>
    </row>
    <row r="202" spans="1:15">
      <c r="A202" s="45">
        <v>3</v>
      </c>
      <c r="B202" s="58" t="s">
        <v>11</v>
      </c>
      <c r="C202" s="45">
        <v>9</v>
      </c>
      <c r="D202" s="45">
        <v>9</v>
      </c>
      <c r="E202" s="45">
        <v>0</v>
      </c>
      <c r="F202" s="45">
        <v>8</v>
      </c>
      <c r="G202" s="45">
        <v>8</v>
      </c>
      <c r="H202" s="45">
        <v>9</v>
      </c>
      <c r="I202" s="45">
        <v>8</v>
      </c>
      <c r="J202" s="45">
        <v>9</v>
      </c>
      <c r="K202" s="45">
        <v>0</v>
      </c>
      <c r="L202" s="60">
        <f t="shared" si="6"/>
        <v>60</v>
      </c>
      <c r="M202" s="45"/>
      <c r="N202" s="43">
        <v>7</v>
      </c>
      <c r="O202" s="49">
        <f t="shared" si="7"/>
        <v>8.5714285714285712</v>
      </c>
    </row>
    <row r="203" spans="1:15">
      <c r="A203" s="45">
        <v>4</v>
      </c>
      <c r="B203" s="43" t="s">
        <v>13</v>
      </c>
      <c r="C203" s="45">
        <v>7</v>
      </c>
      <c r="D203" s="45">
        <v>8</v>
      </c>
      <c r="E203" s="45">
        <v>0</v>
      </c>
      <c r="F203" s="45">
        <v>10</v>
      </c>
      <c r="G203" s="45">
        <v>7</v>
      </c>
      <c r="H203" s="45">
        <v>0</v>
      </c>
      <c r="I203" s="45">
        <v>0</v>
      </c>
      <c r="J203" s="45">
        <v>8</v>
      </c>
      <c r="K203" s="45">
        <v>9</v>
      </c>
      <c r="L203" s="60">
        <f t="shared" si="6"/>
        <v>49</v>
      </c>
      <c r="M203" s="45"/>
      <c r="N203" s="43">
        <v>6</v>
      </c>
      <c r="O203" s="49">
        <f t="shared" si="7"/>
        <v>8.1666666666666661</v>
      </c>
    </row>
    <row r="204" spans="1:15">
      <c r="A204" s="45">
        <v>5</v>
      </c>
      <c r="B204" s="43" t="s">
        <v>49</v>
      </c>
      <c r="C204" s="45">
        <v>8</v>
      </c>
      <c r="D204" s="45">
        <v>0</v>
      </c>
      <c r="E204" s="45">
        <v>0</v>
      </c>
      <c r="F204" s="45">
        <v>9</v>
      </c>
      <c r="G204" s="60">
        <v>12</v>
      </c>
      <c r="H204" s="45">
        <v>0</v>
      </c>
      <c r="I204" s="45">
        <v>9</v>
      </c>
      <c r="J204" s="45">
        <v>0</v>
      </c>
      <c r="K204" s="45">
        <v>10</v>
      </c>
      <c r="L204" s="60">
        <f t="shared" si="6"/>
        <v>48</v>
      </c>
      <c r="M204" s="45">
        <v>1</v>
      </c>
      <c r="N204" s="43">
        <v>5</v>
      </c>
      <c r="O204" s="49">
        <f t="shared" si="7"/>
        <v>9.6</v>
      </c>
    </row>
    <row r="205" spans="1:15">
      <c r="A205" s="45">
        <v>6</v>
      </c>
      <c r="B205" s="43" t="s">
        <v>171</v>
      </c>
      <c r="C205" s="45">
        <v>0</v>
      </c>
      <c r="D205" s="45">
        <v>7</v>
      </c>
      <c r="E205" s="45">
        <v>9</v>
      </c>
      <c r="F205" s="45">
        <v>1</v>
      </c>
      <c r="G205" s="45">
        <v>5</v>
      </c>
      <c r="H205" s="45">
        <v>0</v>
      </c>
      <c r="I205" s="45">
        <v>0</v>
      </c>
      <c r="J205" s="45">
        <v>0</v>
      </c>
      <c r="K205" s="45">
        <v>0</v>
      </c>
      <c r="L205" s="60">
        <f t="shared" si="6"/>
        <v>22</v>
      </c>
      <c r="M205" s="45"/>
      <c r="N205" s="43">
        <v>4</v>
      </c>
      <c r="O205" s="49">
        <f t="shared" si="7"/>
        <v>5.5</v>
      </c>
    </row>
    <row r="206" spans="1:15">
      <c r="A206" s="45">
        <v>7</v>
      </c>
      <c r="B206" s="43" t="s">
        <v>211</v>
      </c>
      <c r="C206" s="45">
        <v>5</v>
      </c>
      <c r="D206" s="45">
        <v>0</v>
      </c>
      <c r="E206" s="45">
        <v>0</v>
      </c>
      <c r="F206" s="45">
        <v>0</v>
      </c>
      <c r="G206" s="45">
        <v>5</v>
      </c>
      <c r="H206" s="45">
        <v>7</v>
      </c>
      <c r="I206" s="45">
        <v>2</v>
      </c>
      <c r="J206" s="45">
        <v>0</v>
      </c>
      <c r="K206" s="45">
        <v>0</v>
      </c>
      <c r="L206" s="60">
        <f t="shared" si="6"/>
        <v>19</v>
      </c>
      <c r="M206" s="45"/>
      <c r="N206" s="43">
        <v>4</v>
      </c>
      <c r="O206" s="49">
        <f t="shared" si="7"/>
        <v>4.75</v>
      </c>
    </row>
    <row r="207" spans="1:15">
      <c r="A207" s="45">
        <v>8</v>
      </c>
      <c r="B207" s="43" t="s">
        <v>269</v>
      </c>
      <c r="C207" s="45">
        <v>5</v>
      </c>
      <c r="D207" s="45">
        <v>0</v>
      </c>
      <c r="E207" s="45">
        <v>0</v>
      </c>
      <c r="F207" s="45">
        <v>2</v>
      </c>
      <c r="G207" s="45">
        <v>4</v>
      </c>
      <c r="H207" s="45">
        <v>0</v>
      </c>
      <c r="I207" s="45">
        <v>2</v>
      </c>
      <c r="J207" s="45">
        <v>0</v>
      </c>
      <c r="K207" s="45">
        <v>5</v>
      </c>
      <c r="L207" s="60">
        <f t="shared" si="6"/>
        <v>18</v>
      </c>
      <c r="M207" s="45"/>
      <c r="N207" s="43">
        <v>5</v>
      </c>
      <c r="O207" s="49">
        <f t="shared" si="7"/>
        <v>3.6</v>
      </c>
    </row>
    <row r="208" spans="1:15">
      <c r="A208" s="45">
        <v>9</v>
      </c>
      <c r="B208" s="43" t="s">
        <v>61</v>
      </c>
      <c r="C208" s="45">
        <v>5</v>
      </c>
      <c r="D208" s="45">
        <v>0</v>
      </c>
      <c r="E208" s="45">
        <v>0</v>
      </c>
      <c r="F208" s="45">
        <v>5</v>
      </c>
      <c r="G208" s="45">
        <v>0</v>
      </c>
      <c r="H208" s="45">
        <v>0</v>
      </c>
      <c r="I208" s="45">
        <v>7</v>
      </c>
      <c r="J208" s="45">
        <v>0</v>
      </c>
      <c r="K208" s="45">
        <v>0</v>
      </c>
      <c r="L208" s="60">
        <f t="shared" si="6"/>
        <v>17</v>
      </c>
      <c r="M208" s="45"/>
      <c r="N208" s="43">
        <v>3</v>
      </c>
      <c r="O208" s="49">
        <f t="shared" si="7"/>
        <v>5.666666666666667</v>
      </c>
    </row>
    <row r="209" spans="1:15">
      <c r="A209" s="45">
        <v>10</v>
      </c>
      <c r="B209" s="43" t="s">
        <v>214</v>
      </c>
      <c r="C209" s="45">
        <v>6</v>
      </c>
      <c r="D209" s="45">
        <v>0</v>
      </c>
      <c r="E209" s="45">
        <v>0</v>
      </c>
      <c r="F209" s="45">
        <v>0</v>
      </c>
      <c r="G209" s="45">
        <v>6</v>
      </c>
      <c r="H209" s="45">
        <v>0</v>
      </c>
      <c r="I209" s="45">
        <v>0</v>
      </c>
      <c r="J209" s="45">
        <v>5</v>
      </c>
      <c r="K209" s="45">
        <v>0</v>
      </c>
      <c r="L209" s="60">
        <f t="shared" si="6"/>
        <v>17</v>
      </c>
      <c r="M209" s="45"/>
      <c r="N209" s="43">
        <v>3</v>
      </c>
      <c r="O209" s="49">
        <f t="shared" si="7"/>
        <v>5.666666666666667</v>
      </c>
    </row>
    <row r="210" spans="1:15">
      <c r="A210" s="45">
        <v>11</v>
      </c>
      <c r="B210" s="43" t="s">
        <v>207</v>
      </c>
      <c r="C210" s="45">
        <v>0</v>
      </c>
      <c r="D210" s="45">
        <v>0</v>
      </c>
      <c r="E210" s="45">
        <v>10</v>
      </c>
      <c r="F210" s="45">
        <v>1</v>
      </c>
      <c r="G210" s="45">
        <v>0</v>
      </c>
      <c r="H210" s="45">
        <v>5</v>
      </c>
      <c r="I210" s="45">
        <v>0</v>
      </c>
      <c r="J210" s="45">
        <v>0</v>
      </c>
      <c r="K210" s="45">
        <v>0</v>
      </c>
      <c r="L210" s="60">
        <f t="shared" si="6"/>
        <v>16</v>
      </c>
      <c r="M210" s="45"/>
      <c r="N210" s="43">
        <v>3</v>
      </c>
      <c r="O210" s="49">
        <f t="shared" si="7"/>
        <v>5.333333333333333</v>
      </c>
    </row>
    <row r="211" spans="1:15">
      <c r="A211" s="45">
        <v>12</v>
      </c>
      <c r="B211" s="43" t="s">
        <v>62</v>
      </c>
      <c r="C211" s="45">
        <v>6</v>
      </c>
      <c r="D211" s="45">
        <v>0</v>
      </c>
      <c r="E211" s="45">
        <v>0</v>
      </c>
      <c r="F211" s="45">
        <v>3</v>
      </c>
      <c r="G211" s="45">
        <v>0</v>
      </c>
      <c r="H211" s="45">
        <v>0</v>
      </c>
      <c r="I211" s="45">
        <v>6</v>
      </c>
      <c r="J211" s="45">
        <v>0</v>
      </c>
      <c r="K211" s="45">
        <v>0</v>
      </c>
      <c r="L211" s="60">
        <f t="shared" si="6"/>
        <v>15</v>
      </c>
      <c r="M211" s="45"/>
      <c r="N211" s="43">
        <v>3</v>
      </c>
      <c r="O211" s="49">
        <f t="shared" si="7"/>
        <v>5</v>
      </c>
    </row>
    <row r="212" spans="1:15">
      <c r="A212" s="45">
        <v>13</v>
      </c>
      <c r="B212" s="43" t="s">
        <v>157</v>
      </c>
      <c r="C212" s="45">
        <v>0</v>
      </c>
      <c r="D212" s="45">
        <v>0</v>
      </c>
      <c r="E212" s="45">
        <v>0</v>
      </c>
      <c r="F212" s="45">
        <v>3</v>
      </c>
      <c r="G212" s="45">
        <v>0</v>
      </c>
      <c r="H212" s="45">
        <v>0</v>
      </c>
      <c r="I212" s="45">
        <v>4</v>
      </c>
      <c r="J212" s="45">
        <v>4</v>
      </c>
      <c r="K212" s="45">
        <v>3</v>
      </c>
      <c r="L212" s="60">
        <f t="shared" si="6"/>
        <v>14</v>
      </c>
      <c r="M212" s="45"/>
      <c r="N212" s="43">
        <v>4</v>
      </c>
      <c r="O212" s="49">
        <f t="shared" si="7"/>
        <v>3.5</v>
      </c>
    </row>
    <row r="213" spans="1:15">
      <c r="A213" s="45">
        <v>14</v>
      </c>
      <c r="B213" s="43" t="s">
        <v>249</v>
      </c>
      <c r="C213" s="45">
        <v>0</v>
      </c>
      <c r="D213" s="45">
        <v>0</v>
      </c>
      <c r="E213" s="45">
        <v>0</v>
      </c>
      <c r="F213" s="45">
        <v>6</v>
      </c>
      <c r="G213" s="45">
        <v>0</v>
      </c>
      <c r="H213" s="45">
        <v>0</v>
      </c>
      <c r="I213" s="45">
        <v>0</v>
      </c>
      <c r="J213" s="45">
        <v>0</v>
      </c>
      <c r="K213" s="45">
        <v>7</v>
      </c>
      <c r="L213" s="60">
        <f t="shared" si="6"/>
        <v>13</v>
      </c>
      <c r="M213" s="45"/>
      <c r="N213" s="43">
        <v>2</v>
      </c>
      <c r="O213" s="49">
        <f t="shared" si="7"/>
        <v>6.5</v>
      </c>
    </row>
    <row r="214" spans="1:15">
      <c r="A214" s="45">
        <v>15</v>
      </c>
      <c r="B214" s="43" t="s">
        <v>81</v>
      </c>
      <c r="C214" s="45">
        <v>0</v>
      </c>
      <c r="D214" s="45">
        <v>0</v>
      </c>
      <c r="E214" s="60">
        <v>12</v>
      </c>
      <c r="F214" s="45">
        <v>0</v>
      </c>
      <c r="G214" s="45">
        <v>0</v>
      </c>
      <c r="H214" s="45">
        <v>0</v>
      </c>
      <c r="I214" s="45">
        <v>0</v>
      </c>
      <c r="J214" s="45">
        <v>0</v>
      </c>
      <c r="K214" s="45">
        <v>0</v>
      </c>
      <c r="L214" s="60">
        <f t="shared" si="6"/>
        <v>12</v>
      </c>
      <c r="M214" s="45">
        <v>1</v>
      </c>
      <c r="N214" s="43">
        <v>1</v>
      </c>
      <c r="O214" s="49">
        <f t="shared" si="7"/>
        <v>12</v>
      </c>
    </row>
    <row r="215" spans="1:15">
      <c r="A215" s="45">
        <v>16</v>
      </c>
      <c r="B215" s="43" t="s">
        <v>186</v>
      </c>
      <c r="C215" s="45">
        <v>0</v>
      </c>
      <c r="D215" s="45">
        <v>0</v>
      </c>
      <c r="E215" s="45">
        <v>0</v>
      </c>
      <c r="F215" s="60">
        <v>12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60">
        <f t="shared" si="6"/>
        <v>12</v>
      </c>
      <c r="M215" s="45">
        <v>1</v>
      </c>
      <c r="N215" s="43">
        <v>1</v>
      </c>
      <c r="O215" s="49">
        <f t="shared" si="7"/>
        <v>12</v>
      </c>
    </row>
    <row r="216" spans="1:15">
      <c r="A216" s="45">
        <v>17</v>
      </c>
      <c r="B216" s="43" t="s">
        <v>245</v>
      </c>
      <c r="C216" s="45">
        <v>0</v>
      </c>
      <c r="D216" s="45">
        <v>0</v>
      </c>
      <c r="E216" s="45">
        <v>0</v>
      </c>
      <c r="F216" s="45">
        <v>0</v>
      </c>
      <c r="G216" s="45">
        <v>0</v>
      </c>
      <c r="H216" s="45">
        <v>8</v>
      </c>
      <c r="I216" s="45">
        <v>0</v>
      </c>
      <c r="J216" s="45">
        <v>0</v>
      </c>
      <c r="K216" s="45">
        <v>4</v>
      </c>
      <c r="L216" s="60">
        <f t="shared" si="6"/>
        <v>12</v>
      </c>
      <c r="M216" s="45"/>
      <c r="N216" s="43">
        <v>2</v>
      </c>
      <c r="O216" s="49">
        <f t="shared" si="7"/>
        <v>6</v>
      </c>
    </row>
    <row r="217" spans="1:15">
      <c r="A217" s="45">
        <v>18</v>
      </c>
      <c r="B217" s="43" t="s">
        <v>14</v>
      </c>
      <c r="C217" s="45">
        <v>0</v>
      </c>
      <c r="D217" s="45">
        <v>0</v>
      </c>
      <c r="E217" s="45">
        <v>0</v>
      </c>
      <c r="F217" s="45">
        <v>0</v>
      </c>
      <c r="G217" s="45">
        <v>0</v>
      </c>
      <c r="H217" s="45">
        <v>0</v>
      </c>
      <c r="I217" s="45">
        <v>10</v>
      </c>
      <c r="J217" s="45">
        <v>0</v>
      </c>
      <c r="K217" s="45">
        <v>0</v>
      </c>
      <c r="L217" s="60">
        <f t="shared" si="6"/>
        <v>10</v>
      </c>
      <c r="M217" s="45"/>
      <c r="N217" s="43">
        <v>1</v>
      </c>
      <c r="O217" s="49">
        <f t="shared" si="7"/>
        <v>10</v>
      </c>
    </row>
    <row r="218" spans="1:15">
      <c r="A218" s="45">
        <v>19</v>
      </c>
      <c r="B218" s="43" t="s">
        <v>237</v>
      </c>
      <c r="C218" s="45">
        <v>0</v>
      </c>
      <c r="D218" s="45">
        <v>0</v>
      </c>
      <c r="E218" s="45">
        <v>0</v>
      </c>
      <c r="F218" s="45">
        <v>4</v>
      </c>
      <c r="G218" s="45">
        <v>0</v>
      </c>
      <c r="H218" s="45">
        <v>0</v>
      </c>
      <c r="I218" s="45">
        <v>5</v>
      </c>
      <c r="J218" s="45">
        <v>0</v>
      </c>
      <c r="K218" s="45">
        <v>0</v>
      </c>
      <c r="L218" s="60">
        <f t="shared" si="6"/>
        <v>9</v>
      </c>
      <c r="M218" s="45"/>
      <c r="N218" s="43">
        <v>2</v>
      </c>
      <c r="O218" s="49">
        <f t="shared" si="7"/>
        <v>4.5</v>
      </c>
    </row>
    <row r="219" spans="1:15">
      <c r="A219" s="45">
        <v>20</v>
      </c>
      <c r="B219" s="43" t="s">
        <v>188</v>
      </c>
      <c r="C219" s="45">
        <v>0</v>
      </c>
      <c r="D219" s="45">
        <v>0</v>
      </c>
      <c r="E219" s="45">
        <v>8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60">
        <f t="shared" si="6"/>
        <v>8</v>
      </c>
      <c r="M219" s="45"/>
      <c r="N219" s="43">
        <v>1</v>
      </c>
      <c r="O219" s="49">
        <f t="shared" si="7"/>
        <v>8</v>
      </c>
    </row>
    <row r="220" spans="1:15">
      <c r="A220" s="45">
        <v>21</v>
      </c>
      <c r="B220" s="43" t="s">
        <v>209</v>
      </c>
      <c r="C220" s="45">
        <v>0</v>
      </c>
      <c r="D220" s="45">
        <v>0</v>
      </c>
      <c r="E220" s="45">
        <v>0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8</v>
      </c>
      <c r="L220" s="60">
        <f t="shared" si="6"/>
        <v>8</v>
      </c>
      <c r="M220" s="45"/>
      <c r="N220" s="43">
        <v>1</v>
      </c>
      <c r="O220" s="49">
        <f t="shared" si="7"/>
        <v>8</v>
      </c>
    </row>
    <row r="221" spans="1:15">
      <c r="A221" s="45">
        <v>22</v>
      </c>
      <c r="B221" s="43" t="s">
        <v>252</v>
      </c>
      <c r="C221" s="45">
        <v>0</v>
      </c>
      <c r="D221" s="45">
        <v>0</v>
      </c>
      <c r="E221" s="45">
        <v>0</v>
      </c>
      <c r="F221" s="45">
        <v>5</v>
      </c>
      <c r="G221" s="45">
        <v>3</v>
      </c>
      <c r="H221" s="45">
        <v>0</v>
      </c>
      <c r="I221" s="45">
        <v>0</v>
      </c>
      <c r="J221" s="45">
        <v>0</v>
      </c>
      <c r="K221" s="45">
        <v>0</v>
      </c>
      <c r="L221" s="60">
        <f t="shared" si="6"/>
        <v>8</v>
      </c>
      <c r="M221" s="45"/>
      <c r="N221" s="43">
        <v>2</v>
      </c>
      <c r="O221" s="49">
        <f t="shared" si="7"/>
        <v>4</v>
      </c>
    </row>
    <row r="222" spans="1:15">
      <c r="A222" s="45">
        <v>23</v>
      </c>
      <c r="B222" s="43" t="s">
        <v>329</v>
      </c>
      <c r="C222" s="45">
        <v>0</v>
      </c>
      <c r="D222" s="45">
        <v>0</v>
      </c>
      <c r="E222" s="45">
        <v>0</v>
      </c>
      <c r="F222" s="45">
        <v>0</v>
      </c>
      <c r="G222" s="45">
        <v>0</v>
      </c>
      <c r="H222" s="45">
        <v>6</v>
      </c>
      <c r="I222" s="45">
        <v>2</v>
      </c>
      <c r="J222" s="45">
        <v>0</v>
      </c>
      <c r="K222" s="45">
        <v>0</v>
      </c>
      <c r="L222" s="60">
        <f t="shared" si="6"/>
        <v>8</v>
      </c>
      <c r="M222" s="45"/>
      <c r="N222" s="43">
        <v>2</v>
      </c>
      <c r="O222" s="49">
        <f t="shared" si="7"/>
        <v>4</v>
      </c>
    </row>
    <row r="223" spans="1:15">
      <c r="A223" s="45">
        <v>24</v>
      </c>
      <c r="B223" s="43" t="s">
        <v>323</v>
      </c>
      <c r="C223" s="45">
        <v>0</v>
      </c>
      <c r="D223" s="45">
        <v>0</v>
      </c>
      <c r="E223" s="45">
        <v>0</v>
      </c>
      <c r="F223" s="45">
        <v>0</v>
      </c>
      <c r="G223" s="45">
        <v>2</v>
      </c>
      <c r="H223" s="45">
        <v>4</v>
      </c>
      <c r="I223" s="45">
        <v>0</v>
      </c>
      <c r="J223" s="45">
        <v>2</v>
      </c>
      <c r="K223" s="45">
        <v>0</v>
      </c>
      <c r="L223" s="60">
        <f t="shared" si="6"/>
        <v>8</v>
      </c>
      <c r="M223" s="45"/>
      <c r="N223" s="43">
        <v>3</v>
      </c>
      <c r="O223" s="49">
        <f t="shared" si="7"/>
        <v>2.6666666666666665</v>
      </c>
    </row>
    <row r="224" spans="1:15">
      <c r="A224" s="45">
        <v>25</v>
      </c>
      <c r="B224" s="43" t="s">
        <v>233</v>
      </c>
      <c r="C224" s="45">
        <v>7</v>
      </c>
      <c r="D224" s="45">
        <v>0</v>
      </c>
      <c r="E224" s="45">
        <v>0</v>
      </c>
      <c r="F224" s="45">
        <v>0</v>
      </c>
      <c r="G224" s="45">
        <v>0</v>
      </c>
      <c r="H224" s="45">
        <v>0</v>
      </c>
      <c r="I224" s="45">
        <v>0</v>
      </c>
      <c r="J224" s="45">
        <v>0</v>
      </c>
      <c r="K224" s="45">
        <v>0</v>
      </c>
      <c r="L224" s="60">
        <f t="shared" si="6"/>
        <v>7</v>
      </c>
      <c r="M224" s="45"/>
      <c r="N224" s="43">
        <v>1</v>
      </c>
      <c r="O224" s="49">
        <f t="shared" si="7"/>
        <v>7</v>
      </c>
    </row>
    <row r="225" spans="1:15">
      <c r="A225" s="45">
        <v>26</v>
      </c>
      <c r="B225" s="43" t="s">
        <v>304</v>
      </c>
      <c r="C225" s="45">
        <v>0</v>
      </c>
      <c r="D225" s="45">
        <v>0</v>
      </c>
      <c r="E225" s="45">
        <v>0</v>
      </c>
      <c r="F225" s="45">
        <v>0</v>
      </c>
      <c r="G225" s="45">
        <v>0</v>
      </c>
      <c r="H225" s="45">
        <v>0</v>
      </c>
      <c r="I225" s="45">
        <v>0</v>
      </c>
      <c r="J225" s="45">
        <v>6</v>
      </c>
      <c r="K225" s="45">
        <v>1</v>
      </c>
      <c r="L225" s="60">
        <f t="shared" si="6"/>
        <v>7</v>
      </c>
      <c r="M225" s="45"/>
      <c r="N225" s="43">
        <v>2</v>
      </c>
      <c r="O225" s="49">
        <f t="shared" si="7"/>
        <v>3.5</v>
      </c>
    </row>
    <row r="226" spans="1:15">
      <c r="A226" s="45">
        <v>27</v>
      </c>
      <c r="B226" s="43" t="s">
        <v>270</v>
      </c>
      <c r="C226" s="45">
        <v>6</v>
      </c>
      <c r="D226" s="45">
        <v>0</v>
      </c>
      <c r="E226" s="45">
        <v>0</v>
      </c>
      <c r="F226" s="45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60">
        <f t="shared" si="6"/>
        <v>6</v>
      </c>
      <c r="M226" s="45"/>
      <c r="N226" s="43">
        <v>1</v>
      </c>
      <c r="O226" s="49">
        <f t="shared" si="7"/>
        <v>6</v>
      </c>
    </row>
    <row r="227" spans="1:15">
      <c r="A227" s="45">
        <v>28</v>
      </c>
      <c r="B227" s="43" t="s">
        <v>44</v>
      </c>
      <c r="C227" s="45">
        <v>0</v>
      </c>
      <c r="D227" s="45">
        <v>0</v>
      </c>
      <c r="E227" s="45">
        <v>0</v>
      </c>
      <c r="F227" s="45">
        <v>0</v>
      </c>
      <c r="G227" s="45">
        <v>0</v>
      </c>
      <c r="H227" s="45">
        <v>0</v>
      </c>
      <c r="I227" s="45">
        <v>6</v>
      </c>
      <c r="J227" s="45">
        <v>0</v>
      </c>
      <c r="K227" s="45">
        <v>0</v>
      </c>
      <c r="L227" s="60">
        <f t="shared" si="6"/>
        <v>6</v>
      </c>
      <c r="M227" s="45"/>
      <c r="N227" s="43">
        <v>1</v>
      </c>
      <c r="O227" s="49">
        <f t="shared" si="7"/>
        <v>6</v>
      </c>
    </row>
    <row r="228" spans="1:15">
      <c r="A228" s="45">
        <v>29</v>
      </c>
      <c r="B228" s="43" t="s">
        <v>73</v>
      </c>
      <c r="C228" s="45">
        <v>0</v>
      </c>
      <c r="D228" s="45">
        <v>0</v>
      </c>
      <c r="E228" s="45">
        <v>0</v>
      </c>
      <c r="F228" s="45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6</v>
      </c>
      <c r="L228" s="60">
        <f t="shared" si="6"/>
        <v>6</v>
      </c>
      <c r="M228" s="45"/>
      <c r="N228" s="43">
        <v>1</v>
      </c>
      <c r="O228" s="49">
        <f t="shared" si="7"/>
        <v>6</v>
      </c>
    </row>
    <row r="229" spans="1:15">
      <c r="A229" s="45">
        <v>30</v>
      </c>
      <c r="B229" s="43" t="s">
        <v>326</v>
      </c>
      <c r="C229" s="45">
        <v>0</v>
      </c>
      <c r="D229" s="45">
        <v>0</v>
      </c>
      <c r="E229" s="45">
        <v>0</v>
      </c>
      <c r="F229" s="45">
        <v>0</v>
      </c>
      <c r="G229" s="45">
        <v>4</v>
      </c>
      <c r="H229" s="45">
        <v>0</v>
      </c>
      <c r="I229" s="45">
        <v>0</v>
      </c>
      <c r="J229" s="45">
        <v>0</v>
      </c>
      <c r="K229" s="45">
        <v>0</v>
      </c>
      <c r="L229" s="60">
        <f t="shared" si="6"/>
        <v>4</v>
      </c>
      <c r="M229" s="45"/>
      <c r="N229" s="43">
        <v>1</v>
      </c>
      <c r="O229" s="49">
        <f t="shared" si="7"/>
        <v>4</v>
      </c>
    </row>
    <row r="230" spans="1:15">
      <c r="A230" s="45">
        <v>31</v>
      </c>
      <c r="B230" s="43" t="s">
        <v>346</v>
      </c>
      <c r="C230" s="45">
        <v>0</v>
      </c>
      <c r="D230" s="45">
        <v>0</v>
      </c>
      <c r="E230" s="45">
        <v>0</v>
      </c>
      <c r="F230" s="45">
        <v>0</v>
      </c>
      <c r="G230" s="45">
        <v>0</v>
      </c>
      <c r="H230" s="45">
        <v>0</v>
      </c>
      <c r="I230" s="45">
        <v>3</v>
      </c>
      <c r="J230" s="45">
        <v>0</v>
      </c>
      <c r="K230" s="45">
        <v>0</v>
      </c>
      <c r="L230" s="60">
        <f t="shared" si="6"/>
        <v>3</v>
      </c>
      <c r="M230" s="45"/>
      <c r="N230" s="43">
        <v>1</v>
      </c>
      <c r="O230" s="49">
        <f t="shared" si="7"/>
        <v>3</v>
      </c>
    </row>
    <row r="231" spans="1:15">
      <c r="A231" s="45">
        <v>32</v>
      </c>
      <c r="B231" s="43" t="s">
        <v>334</v>
      </c>
      <c r="C231" s="45">
        <v>0</v>
      </c>
      <c r="D231" s="45">
        <v>0</v>
      </c>
      <c r="E231" s="45">
        <v>0</v>
      </c>
      <c r="F231" s="45">
        <v>0</v>
      </c>
      <c r="G231" s="45">
        <v>0</v>
      </c>
      <c r="H231" s="45">
        <v>0</v>
      </c>
      <c r="I231" s="45">
        <v>0</v>
      </c>
      <c r="J231" s="45">
        <v>3</v>
      </c>
      <c r="K231" s="45">
        <v>0</v>
      </c>
      <c r="L231" s="60">
        <f t="shared" si="6"/>
        <v>3</v>
      </c>
      <c r="M231" s="45"/>
      <c r="N231" s="43">
        <v>1</v>
      </c>
      <c r="O231" s="49">
        <f t="shared" si="7"/>
        <v>3</v>
      </c>
    </row>
    <row r="232" spans="1:15">
      <c r="A232" s="45">
        <v>33</v>
      </c>
      <c r="B232" s="43" t="s">
        <v>101</v>
      </c>
      <c r="C232" s="45">
        <v>0</v>
      </c>
      <c r="D232" s="45">
        <v>0</v>
      </c>
      <c r="E232" s="45">
        <v>0</v>
      </c>
      <c r="F232" s="45">
        <v>2</v>
      </c>
      <c r="G232" s="45">
        <v>0</v>
      </c>
      <c r="H232" s="45">
        <v>0</v>
      </c>
      <c r="I232" s="45">
        <v>0</v>
      </c>
      <c r="J232" s="45">
        <v>0</v>
      </c>
      <c r="K232" s="45">
        <v>0</v>
      </c>
      <c r="L232" s="60">
        <f t="shared" si="6"/>
        <v>2</v>
      </c>
      <c r="M232" s="45"/>
      <c r="N232" s="43">
        <v>1</v>
      </c>
      <c r="O232" s="49">
        <f t="shared" si="7"/>
        <v>2</v>
      </c>
    </row>
    <row r="233" spans="1:15">
      <c r="A233" s="45">
        <v>34</v>
      </c>
      <c r="B233" s="43" t="s">
        <v>347</v>
      </c>
      <c r="C233" s="45">
        <v>0</v>
      </c>
      <c r="D233" s="45">
        <v>0</v>
      </c>
      <c r="E233" s="45">
        <v>0</v>
      </c>
      <c r="F233" s="45">
        <v>0</v>
      </c>
      <c r="G233" s="45">
        <v>0</v>
      </c>
      <c r="H233" s="45">
        <v>0</v>
      </c>
      <c r="I233" s="45">
        <v>2</v>
      </c>
      <c r="J233" s="45">
        <v>0</v>
      </c>
      <c r="K233" s="45">
        <v>0</v>
      </c>
      <c r="L233" s="60">
        <f t="shared" si="6"/>
        <v>2</v>
      </c>
      <c r="M233" s="45"/>
      <c r="N233" s="43">
        <v>1</v>
      </c>
      <c r="O233" s="49">
        <f t="shared" si="7"/>
        <v>2</v>
      </c>
    </row>
    <row r="234" spans="1:15">
      <c r="A234" s="45">
        <v>35</v>
      </c>
      <c r="B234" s="43" t="s">
        <v>332</v>
      </c>
      <c r="C234" s="45">
        <v>0</v>
      </c>
      <c r="D234" s="45">
        <v>0</v>
      </c>
      <c r="E234" s="45">
        <v>0</v>
      </c>
      <c r="F234" s="45">
        <v>0</v>
      </c>
      <c r="G234" s="45">
        <v>0</v>
      </c>
      <c r="H234" s="45">
        <v>0</v>
      </c>
      <c r="I234" s="45">
        <v>0</v>
      </c>
      <c r="J234" s="45">
        <v>1</v>
      </c>
      <c r="K234" s="45">
        <v>1</v>
      </c>
      <c r="L234" s="60">
        <f t="shared" si="6"/>
        <v>2</v>
      </c>
      <c r="M234" s="45"/>
      <c r="N234" s="43">
        <v>2</v>
      </c>
      <c r="O234" s="49">
        <f t="shared" si="7"/>
        <v>1</v>
      </c>
    </row>
    <row r="235" spans="1:15">
      <c r="A235" s="45">
        <v>36</v>
      </c>
      <c r="B235" s="43" t="s">
        <v>85</v>
      </c>
      <c r="C235" s="45">
        <v>0</v>
      </c>
      <c r="D235" s="45">
        <v>0</v>
      </c>
      <c r="E235" s="45">
        <v>0</v>
      </c>
      <c r="F235" s="45">
        <v>1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60">
        <f t="shared" si="6"/>
        <v>1</v>
      </c>
      <c r="M235" s="45"/>
      <c r="N235" s="43">
        <v>1</v>
      </c>
      <c r="O235" s="49">
        <f t="shared" si="7"/>
        <v>1</v>
      </c>
    </row>
    <row r="236" spans="1:15">
      <c r="A236" s="45">
        <v>37</v>
      </c>
      <c r="B236" s="43" t="s">
        <v>238</v>
      </c>
      <c r="C236" s="45">
        <v>0</v>
      </c>
      <c r="D236" s="45">
        <v>0</v>
      </c>
      <c r="E236" s="45">
        <v>0</v>
      </c>
      <c r="F236" s="45">
        <v>1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60">
        <f t="shared" si="6"/>
        <v>1</v>
      </c>
      <c r="M236" s="45"/>
      <c r="N236" s="43">
        <v>1</v>
      </c>
      <c r="O236" s="49">
        <f t="shared" si="7"/>
        <v>1</v>
      </c>
    </row>
    <row r="237" spans="1:15">
      <c r="A237" s="45">
        <v>38</v>
      </c>
      <c r="B237" s="43" t="s">
        <v>313</v>
      </c>
      <c r="C237" s="45">
        <v>0</v>
      </c>
      <c r="D237" s="45">
        <v>0</v>
      </c>
      <c r="E237" s="45">
        <v>0</v>
      </c>
      <c r="F237" s="45">
        <v>1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60">
        <f t="shared" si="6"/>
        <v>1</v>
      </c>
      <c r="M237" s="45"/>
      <c r="N237" s="43">
        <v>1</v>
      </c>
      <c r="O237" s="49">
        <f t="shared" si="7"/>
        <v>1</v>
      </c>
    </row>
    <row r="238" spans="1:15">
      <c r="A238" s="45">
        <v>39</v>
      </c>
      <c r="B238" s="43" t="s">
        <v>327</v>
      </c>
      <c r="C238" s="45">
        <v>0</v>
      </c>
      <c r="D238" s="45">
        <v>0</v>
      </c>
      <c r="E238" s="45">
        <v>0</v>
      </c>
      <c r="F238" s="45">
        <v>0</v>
      </c>
      <c r="G238" s="45">
        <v>1</v>
      </c>
      <c r="H238" s="45">
        <v>0</v>
      </c>
      <c r="I238" s="45">
        <v>0</v>
      </c>
      <c r="J238" s="45">
        <v>0</v>
      </c>
      <c r="K238" s="45">
        <v>0</v>
      </c>
      <c r="L238" s="60">
        <f t="shared" si="6"/>
        <v>1</v>
      </c>
      <c r="M238" s="45"/>
      <c r="N238" s="43">
        <v>1</v>
      </c>
      <c r="O238" s="49">
        <f t="shared" si="7"/>
        <v>1</v>
      </c>
    </row>
    <row r="239" spans="1:15">
      <c r="A239" s="45">
        <v>40</v>
      </c>
      <c r="B239" s="43" t="s">
        <v>54</v>
      </c>
      <c r="C239" s="45">
        <v>0</v>
      </c>
      <c r="D239" s="45">
        <v>0</v>
      </c>
      <c r="E239" s="45">
        <v>0</v>
      </c>
      <c r="F239" s="45">
        <v>0</v>
      </c>
      <c r="G239" s="45">
        <v>0</v>
      </c>
      <c r="H239" s="45">
        <v>0</v>
      </c>
      <c r="I239" s="45">
        <v>0</v>
      </c>
      <c r="J239" s="45">
        <v>0</v>
      </c>
      <c r="K239" s="45">
        <v>1</v>
      </c>
      <c r="L239" s="60">
        <f t="shared" si="6"/>
        <v>1</v>
      </c>
      <c r="M239" s="45"/>
      <c r="N239" s="43">
        <v>1</v>
      </c>
      <c r="O239" s="49">
        <f t="shared" si="7"/>
        <v>1</v>
      </c>
    </row>
    <row r="240" spans="1:15">
      <c r="A240" s="45">
        <v>41</v>
      </c>
      <c r="B240" s="43" t="s">
        <v>251</v>
      </c>
      <c r="C240" s="45">
        <v>0</v>
      </c>
      <c r="D240" s="45">
        <v>0</v>
      </c>
      <c r="E240" s="45">
        <v>0</v>
      </c>
      <c r="F240" s="45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v>1</v>
      </c>
      <c r="L240" s="60">
        <f t="shared" si="6"/>
        <v>1</v>
      </c>
      <c r="M240" s="45"/>
      <c r="N240" s="43">
        <v>1</v>
      </c>
      <c r="O240" s="49">
        <f t="shared" si="7"/>
        <v>1</v>
      </c>
    </row>
    <row r="241" spans="1:15">
      <c r="A241" s="45">
        <v>42</v>
      </c>
      <c r="B241" s="43" t="s">
        <v>149</v>
      </c>
      <c r="C241" s="45">
        <v>0</v>
      </c>
      <c r="D241" s="45">
        <v>0</v>
      </c>
      <c r="E241" s="45">
        <v>0</v>
      </c>
      <c r="F241" s="45"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v>2</v>
      </c>
      <c r="L241" s="60">
        <v>1</v>
      </c>
      <c r="M241" s="45"/>
      <c r="N241" s="43">
        <v>1</v>
      </c>
      <c r="O241" s="49">
        <f t="shared" si="7"/>
        <v>1</v>
      </c>
    </row>
    <row r="242" spans="1:15">
      <c r="A242" s="45"/>
      <c r="C242" s="45"/>
      <c r="D242" s="45"/>
      <c r="E242" s="45"/>
      <c r="F242" s="45"/>
      <c r="H242" s="45"/>
      <c r="J242" s="45"/>
      <c r="L242" s="60"/>
      <c r="M242" s="45"/>
      <c r="O242" s="49">
        <f>SUM(N200:N241)</f>
        <v>99</v>
      </c>
    </row>
    <row r="243" spans="1:15">
      <c r="A243" s="45"/>
      <c r="C243" s="45"/>
      <c r="D243" s="45"/>
      <c r="E243" s="45"/>
      <c r="F243" s="45"/>
      <c r="H243" s="45"/>
      <c r="J243" s="45"/>
      <c r="L243" s="60"/>
      <c r="M243" s="45"/>
      <c r="O243" s="49"/>
    </row>
    <row r="244" spans="1:15">
      <c r="A244" s="45"/>
      <c r="C244" s="45"/>
      <c r="D244" s="45"/>
      <c r="E244" s="45"/>
      <c r="F244" s="45"/>
      <c r="H244" s="45"/>
      <c r="J244" s="45"/>
      <c r="L244" s="60"/>
      <c r="M244" s="45"/>
      <c r="O244" s="49"/>
    </row>
    <row r="245" spans="1:15">
      <c r="A245" s="45"/>
      <c r="C245" s="45"/>
      <c r="D245" s="45"/>
      <c r="E245" s="45"/>
      <c r="F245" s="45"/>
      <c r="H245" s="45"/>
      <c r="J245" s="45"/>
      <c r="L245" s="60"/>
      <c r="M245" s="45"/>
      <c r="O245" s="49"/>
    </row>
    <row r="246" spans="1:15">
      <c r="A246" s="45"/>
      <c r="C246" s="45"/>
      <c r="D246" s="45"/>
      <c r="E246" s="45"/>
      <c r="F246" s="45"/>
      <c r="H246" s="45"/>
      <c r="J246" s="45"/>
      <c r="L246" s="60"/>
      <c r="M246" s="45"/>
      <c r="O246" s="49"/>
    </row>
    <row r="247" spans="1:15">
      <c r="A247" s="45"/>
      <c r="C247" s="45"/>
      <c r="D247" s="45"/>
      <c r="E247" s="45"/>
      <c r="F247" s="45"/>
      <c r="H247" s="45"/>
      <c r="J247" s="45"/>
      <c r="L247" s="60"/>
      <c r="M247" s="45"/>
      <c r="O247" s="49"/>
    </row>
    <row r="248" spans="1:15">
      <c r="A248" s="45"/>
      <c r="C248" s="45"/>
      <c r="D248" s="45"/>
      <c r="E248" s="45"/>
      <c r="F248" s="45"/>
      <c r="H248" s="45"/>
      <c r="J248" s="45"/>
      <c r="L248" s="60"/>
      <c r="M248" s="45"/>
      <c r="O248" s="49"/>
    </row>
    <row r="249" spans="1:15">
      <c r="A249" s="45"/>
      <c r="C249" s="45"/>
      <c r="D249" s="45"/>
      <c r="E249" s="45"/>
      <c r="F249" s="45"/>
      <c r="H249" s="45"/>
      <c r="J249" s="45"/>
      <c r="L249" s="60"/>
      <c r="M249" s="45"/>
      <c r="O249" s="49"/>
    </row>
    <row r="250" spans="1:15">
      <c r="A250" s="45"/>
      <c r="C250" s="45"/>
      <c r="D250" s="45"/>
      <c r="E250" s="45"/>
      <c r="F250" s="45"/>
      <c r="H250" s="45"/>
      <c r="J250" s="45"/>
      <c r="L250" s="60"/>
      <c r="M250" s="45"/>
      <c r="O250" s="49"/>
    </row>
    <row r="251" spans="1:15">
      <c r="A251" s="45"/>
      <c r="C251" s="45"/>
      <c r="D251" s="45"/>
      <c r="E251" s="45"/>
      <c r="F251" s="45"/>
      <c r="H251" s="45"/>
      <c r="J251" s="45"/>
      <c r="L251" s="60"/>
      <c r="M251" s="45"/>
      <c r="O251" s="49"/>
    </row>
    <row r="252" spans="1:15">
      <c r="A252" s="45"/>
      <c r="C252" s="45"/>
      <c r="D252" s="45"/>
      <c r="E252" s="45"/>
      <c r="F252" s="45"/>
      <c r="H252" s="45"/>
      <c r="J252" s="45"/>
      <c r="L252" s="60"/>
      <c r="M252" s="45"/>
      <c r="O252" s="49"/>
    </row>
    <row r="253" spans="1:15">
      <c r="A253" s="45"/>
      <c r="C253" s="45"/>
      <c r="D253" s="45"/>
      <c r="E253" s="45"/>
      <c r="F253" s="45"/>
      <c r="H253" s="45"/>
      <c r="J253" s="45"/>
      <c r="L253" s="60"/>
      <c r="M253" s="45"/>
      <c r="O253" s="49"/>
    </row>
    <row r="254" spans="1:15">
      <c r="A254" s="45"/>
      <c r="C254" s="45"/>
      <c r="D254" s="45"/>
      <c r="E254" s="45"/>
      <c r="F254" s="45"/>
      <c r="H254" s="45"/>
      <c r="J254" s="45"/>
      <c r="L254" s="60"/>
      <c r="M254" s="45"/>
      <c r="O254" s="49"/>
    </row>
    <row r="255" spans="1:15">
      <c r="A255" s="45"/>
      <c r="C255" s="45"/>
      <c r="D255" s="45"/>
      <c r="E255" s="45"/>
      <c r="F255" s="45"/>
      <c r="H255" s="45"/>
      <c r="J255" s="45"/>
      <c r="L255" s="60"/>
      <c r="M255" s="45"/>
      <c r="O255" s="49"/>
    </row>
    <row r="256" spans="1:15">
      <c r="A256" s="45"/>
      <c r="C256" s="45"/>
      <c r="D256" s="45"/>
      <c r="E256" s="45"/>
      <c r="F256" s="45"/>
      <c r="H256" s="45"/>
      <c r="J256" s="45"/>
      <c r="L256" s="60"/>
      <c r="M256" s="45"/>
      <c r="O256" s="49"/>
    </row>
    <row r="257" spans="1:15">
      <c r="A257" s="45"/>
      <c r="C257" s="45"/>
      <c r="D257" s="45"/>
      <c r="E257" s="45"/>
      <c r="F257" s="45"/>
      <c r="H257" s="45"/>
      <c r="J257" s="45"/>
      <c r="L257" s="60"/>
      <c r="M257" s="45"/>
      <c r="O257" s="49"/>
    </row>
    <row r="258" spans="1:15">
      <c r="A258" s="45"/>
      <c r="C258" s="45"/>
      <c r="D258" s="45"/>
      <c r="E258" s="45"/>
      <c r="F258" s="45"/>
      <c r="H258" s="45"/>
      <c r="J258" s="45"/>
      <c r="L258" s="60"/>
      <c r="M258" s="45"/>
      <c r="O258" s="49"/>
    </row>
    <row r="259" spans="1:15">
      <c r="A259" s="45"/>
      <c r="C259" s="45"/>
      <c r="D259" s="45"/>
      <c r="E259" s="45"/>
      <c r="F259" s="45"/>
      <c r="H259" s="45"/>
      <c r="J259" s="45"/>
      <c r="L259" s="60"/>
      <c r="M259" s="45"/>
      <c r="O259" s="49"/>
    </row>
    <row r="260" spans="1:15">
      <c r="A260" s="45"/>
      <c r="C260" s="45"/>
      <c r="D260" s="45"/>
      <c r="E260" s="45"/>
      <c r="F260" s="45"/>
      <c r="H260" s="45"/>
      <c r="J260" s="45"/>
      <c r="L260" s="60"/>
      <c r="M260" s="45"/>
      <c r="O260" s="49"/>
    </row>
    <row r="261" spans="1:15">
      <c r="A261" s="45"/>
      <c r="C261" s="45"/>
      <c r="D261" s="45"/>
      <c r="E261" s="45"/>
      <c r="F261" s="45"/>
      <c r="H261" s="45"/>
      <c r="J261" s="45"/>
      <c r="L261" s="60"/>
      <c r="M261" s="45"/>
      <c r="O261" s="49"/>
    </row>
    <row r="262" spans="1:15">
      <c r="A262" s="45"/>
      <c r="C262" s="45"/>
      <c r="D262" s="45"/>
      <c r="E262" s="45"/>
      <c r="F262" s="45"/>
      <c r="H262" s="45"/>
      <c r="J262" s="45"/>
      <c r="L262" s="60"/>
      <c r="M262" s="45"/>
      <c r="O262" s="49"/>
    </row>
    <row r="263" spans="1:15">
      <c r="A263" s="45"/>
      <c r="C263" s="45"/>
      <c r="D263" s="45"/>
      <c r="E263" s="45"/>
      <c r="F263" s="45"/>
      <c r="H263" s="45"/>
      <c r="J263" s="45"/>
      <c r="L263" s="60"/>
      <c r="M263" s="45"/>
      <c r="O263" s="49"/>
    </row>
    <row r="264" spans="1:15" ht="12.75" customHeight="1">
      <c r="B264" s="57" t="s">
        <v>295</v>
      </c>
      <c r="C264" s="57"/>
      <c r="D264" s="57"/>
      <c r="E264" s="57"/>
      <c r="F264" s="57"/>
      <c r="G264" s="57"/>
      <c r="H264" s="57"/>
      <c r="I264" s="64"/>
      <c r="J264" s="57"/>
      <c r="K264" s="57"/>
      <c r="L264" s="57"/>
      <c r="M264" s="57"/>
      <c r="N264" s="58"/>
    </row>
    <row r="265" spans="1:15">
      <c r="B265" s="58" t="s">
        <v>0</v>
      </c>
      <c r="C265" s="45" t="s">
        <v>275</v>
      </c>
      <c r="D265" s="45" t="s">
        <v>276</v>
      </c>
      <c r="E265" s="45" t="s">
        <v>277</v>
      </c>
      <c r="F265" s="45" t="s">
        <v>278</v>
      </c>
      <c r="G265" s="45" t="s">
        <v>319</v>
      </c>
      <c r="H265" s="45" t="s">
        <v>279</v>
      </c>
      <c r="I265" s="45" t="s">
        <v>280</v>
      </c>
      <c r="J265" s="45" t="s">
        <v>348</v>
      </c>
      <c r="K265" s="45" t="s">
        <v>281</v>
      </c>
      <c r="L265" s="60" t="s">
        <v>1</v>
      </c>
      <c r="M265" s="45" t="s">
        <v>3</v>
      </c>
      <c r="N265" s="45" t="s">
        <v>2</v>
      </c>
      <c r="O265" s="42" t="s">
        <v>4</v>
      </c>
    </row>
    <row r="266" spans="1:15">
      <c r="A266" s="45">
        <v>1</v>
      </c>
      <c r="B266" s="58" t="s">
        <v>57</v>
      </c>
      <c r="C266" s="60">
        <v>12</v>
      </c>
      <c r="D266" s="60">
        <v>12</v>
      </c>
      <c r="E266" s="45">
        <v>10</v>
      </c>
      <c r="F266" s="45">
        <v>10</v>
      </c>
      <c r="G266" s="60">
        <v>12</v>
      </c>
      <c r="H266" s="45">
        <v>10</v>
      </c>
      <c r="I266" s="45">
        <v>8</v>
      </c>
      <c r="J266" s="60">
        <v>12</v>
      </c>
      <c r="K266" s="45">
        <v>0</v>
      </c>
      <c r="L266" s="60">
        <f t="shared" ref="L266:L297" si="8">SUM(C266:K266)</f>
        <v>86</v>
      </c>
      <c r="M266" s="45">
        <v>4</v>
      </c>
      <c r="N266" s="43">
        <v>8</v>
      </c>
      <c r="O266" s="49">
        <f t="shared" ref="O266:O297" si="9">L266/N266</f>
        <v>10.75</v>
      </c>
    </row>
    <row r="267" spans="1:15">
      <c r="A267" s="45">
        <v>2</v>
      </c>
      <c r="B267" s="58" t="s">
        <v>49</v>
      </c>
      <c r="C267" s="60">
        <v>12</v>
      </c>
      <c r="D267" s="60">
        <v>12</v>
      </c>
      <c r="E267" s="45">
        <v>10</v>
      </c>
      <c r="F267" s="45">
        <v>10</v>
      </c>
      <c r="G267" s="60">
        <v>12</v>
      </c>
      <c r="H267" s="45">
        <v>10</v>
      </c>
      <c r="I267" s="45">
        <v>8</v>
      </c>
      <c r="J267" s="45">
        <v>8</v>
      </c>
      <c r="K267" s="60">
        <v>12</v>
      </c>
      <c r="L267" s="60">
        <f t="shared" si="8"/>
        <v>94</v>
      </c>
      <c r="M267" s="45">
        <v>4</v>
      </c>
      <c r="N267" s="43">
        <v>9</v>
      </c>
      <c r="O267" s="49">
        <f t="shared" si="9"/>
        <v>10.444444444444445</v>
      </c>
    </row>
    <row r="268" spans="1:15">
      <c r="A268" s="45">
        <v>3</v>
      </c>
      <c r="B268" s="58" t="s">
        <v>14</v>
      </c>
      <c r="C268" s="45">
        <v>8</v>
      </c>
      <c r="D268" s="45">
        <v>10</v>
      </c>
      <c r="E268" s="45">
        <v>8</v>
      </c>
      <c r="F268" s="45">
        <v>4</v>
      </c>
      <c r="G268" s="45">
        <v>9</v>
      </c>
      <c r="H268" s="45">
        <v>6</v>
      </c>
      <c r="I268" s="45">
        <v>6</v>
      </c>
      <c r="J268" s="45">
        <v>7</v>
      </c>
      <c r="K268" s="45">
        <v>7</v>
      </c>
      <c r="L268" s="60">
        <f t="shared" si="8"/>
        <v>65</v>
      </c>
      <c r="N268" s="43">
        <v>9</v>
      </c>
      <c r="O268" s="49">
        <f t="shared" si="9"/>
        <v>7.2222222222222223</v>
      </c>
    </row>
    <row r="269" spans="1:15">
      <c r="A269" s="45">
        <v>4</v>
      </c>
      <c r="B269" s="58" t="s">
        <v>44</v>
      </c>
      <c r="C269" s="45">
        <v>8</v>
      </c>
      <c r="D269" s="45">
        <v>10</v>
      </c>
      <c r="E269" s="45">
        <v>8</v>
      </c>
      <c r="F269" s="45">
        <v>4</v>
      </c>
      <c r="G269" s="45">
        <v>9</v>
      </c>
      <c r="H269" s="45">
        <v>6</v>
      </c>
      <c r="I269" s="45">
        <v>6</v>
      </c>
      <c r="J269" s="45">
        <v>7</v>
      </c>
      <c r="K269" s="45">
        <v>7</v>
      </c>
      <c r="L269" s="60">
        <f t="shared" si="8"/>
        <v>65</v>
      </c>
      <c r="M269" s="45"/>
      <c r="N269" s="44">
        <v>9</v>
      </c>
      <c r="O269" s="49">
        <f t="shared" si="9"/>
        <v>7.2222222222222223</v>
      </c>
    </row>
    <row r="270" spans="1:15">
      <c r="A270" s="45">
        <v>5</v>
      </c>
      <c r="B270" s="43" t="s">
        <v>302</v>
      </c>
      <c r="C270" s="45">
        <v>0</v>
      </c>
      <c r="D270" s="45">
        <v>0</v>
      </c>
      <c r="E270" s="60">
        <v>12</v>
      </c>
      <c r="F270" s="60">
        <v>12</v>
      </c>
      <c r="G270" s="45">
        <v>0</v>
      </c>
      <c r="H270" s="60">
        <v>12</v>
      </c>
      <c r="I270" s="45">
        <v>0</v>
      </c>
      <c r="J270" s="45">
        <v>8</v>
      </c>
      <c r="K270" s="45">
        <v>0</v>
      </c>
      <c r="L270" s="60">
        <f t="shared" si="8"/>
        <v>44</v>
      </c>
      <c r="M270" s="45">
        <v>3</v>
      </c>
      <c r="N270" s="43">
        <v>5</v>
      </c>
      <c r="O270" s="62">
        <f t="shared" si="9"/>
        <v>8.8000000000000007</v>
      </c>
    </row>
    <row r="271" spans="1:15">
      <c r="A271" s="45">
        <v>6</v>
      </c>
      <c r="B271" s="43" t="s">
        <v>157</v>
      </c>
      <c r="C271" s="45">
        <v>6</v>
      </c>
      <c r="D271" s="45">
        <v>8</v>
      </c>
      <c r="E271" s="45">
        <v>2</v>
      </c>
      <c r="F271" s="45">
        <v>3</v>
      </c>
      <c r="G271" s="45">
        <v>4</v>
      </c>
      <c r="H271" s="45">
        <v>7</v>
      </c>
      <c r="I271" s="45">
        <v>7</v>
      </c>
      <c r="J271" s="45">
        <v>6</v>
      </c>
      <c r="K271" s="45">
        <v>5</v>
      </c>
      <c r="L271" s="60">
        <f t="shared" si="8"/>
        <v>48</v>
      </c>
      <c r="N271" s="43">
        <v>9</v>
      </c>
      <c r="O271" s="49">
        <f t="shared" si="9"/>
        <v>5.333333333333333</v>
      </c>
    </row>
    <row r="272" spans="1:15">
      <c r="A272" s="45">
        <v>7</v>
      </c>
      <c r="B272" s="61" t="s">
        <v>13</v>
      </c>
      <c r="C272" s="45">
        <v>10</v>
      </c>
      <c r="D272" s="45">
        <v>9</v>
      </c>
      <c r="E272" s="45">
        <v>0</v>
      </c>
      <c r="F272" s="45">
        <v>7</v>
      </c>
      <c r="G272" s="45">
        <v>8</v>
      </c>
      <c r="H272" s="45">
        <v>0</v>
      </c>
      <c r="I272" s="45">
        <v>0</v>
      </c>
      <c r="J272" s="45">
        <v>6</v>
      </c>
      <c r="K272" s="45">
        <v>7</v>
      </c>
      <c r="L272" s="60">
        <f t="shared" si="8"/>
        <v>47</v>
      </c>
      <c r="M272" s="45"/>
      <c r="N272" s="44">
        <v>6</v>
      </c>
      <c r="O272" s="62">
        <f t="shared" si="9"/>
        <v>7.833333333333333</v>
      </c>
    </row>
    <row r="273" spans="1:15">
      <c r="A273" s="45">
        <v>8</v>
      </c>
      <c r="B273" s="43" t="s">
        <v>301</v>
      </c>
      <c r="C273" s="45">
        <v>0</v>
      </c>
      <c r="D273" s="45">
        <v>0</v>
      </c>
      <c r="E273" s="60">
        <v>12</v>
      </c>
      <c r="F273" s="60">
        <v>12</v>
      </c>
      <c r="G273" s="45">
        <v>0</v>
      </c>
      <c r="H273" s="60">
        <v>12</v>
      </c>
      <c r="I273" s="45">
        <v>0</v>
      </c>
      <c r="J273" s="45">
        <v>0</v>
      </c>
      <c r="K273" s="45">
        <v>0</v>
      </c>
      <c r="L273" s="60">
        <f t="shared" si="8"/>
        <v>36</v>
      </c>
      <c r="M273" s="45">
        <v>3</v>
      </c>
      <c r="N273" s="43">
        <v>3</v>
      </c>
      <c r="O273" s="49">
        <f t="shared" si="9"/>
        <v>12</v>
      </c>
    </row>
    <row r="274" spans="1:15">
      <c r="A274" s="45">
        <v>9</v>
      </c>
      <c r="B274" s="43" t="s">
        <v>11</v>
      </c>
      <c r="C274" s="45">
        <v>10</v>
      </c>
      <c r="D274" s="45">
        <v>9</v>
      </c>
      <c r="E274" s="45">
        <v>0</v>
      </c>
      <c r="F274" s="45">
        <v>7</v>
      </c>
      <c r="G274" s="45">
        <v>0</v>
      </c>
      <c r="H274" s="45">
        <v>8</v>
      </c>
      <c r="I274" s="45">
        <v>0</v>
      </c>
      <c r="J274" s="45">
        <v>0</v>
      </c>
      <c r="K274" s="45">
        <v>0</v>
      </c>
      <c r="L274" s="60">
        <f t="shared" si="8"/>
        <v>34</v>
      </c>
      <c r="M274" s="45"/>
      <c r="N274" s="43">
        <v>4</v>
      </c>
      <c r="O274" s="49">
        <f t="shared" si="9"/>
        <v>8.5</v>
      </c>
    </row>
    <row r="275" spans="1:15">
      <c r="A275" s="45">
        <v>10</v>
      </c>
      <c r="B275" s="61" t="s">
        <v>81</v>
      </c>
      <c r="C275" s="45">
        <v>7</v>
      </c>
      <c r="D275" s="45">
        <v>0</v>
      </c>
      <c r="E275" s="45">
        <v>6</v>
      </c>
      <c r="F275" s="45">
        <v>4</v>
      </c>
      <c r="G275" s="45">
        <v>5</v>
      </c>
      <c r="H275" s="45">
        <v>8</v>
      </c>
      <c r="I275" s="45">
        <v>4</v>
      </c>
      <c r="J275" s="45">
        <v>0</v>
      </c>
      <c r="K275" s="45">
        <v>0</v>
      </c>
      <c r="L275" s="60">
        <f t="shared" si="8"/>
        <v>34</v>
      </c>
      <c r="M275" s="45"/>
      <c r="N275" s="43">
        <v>6</v>
      </c>
      <c r="O275" s="49">
        <f t="shared" si="9"/>
        <v>5.666666666666667</v>
      </c>
    </row>
    <row r="276" spans="1:15">
      <c r="A276" s="45">
        <v>11</v>
      </c>
      <c r="B276" s="61" t="s">
        <v>171</v>
      </c>
      <c r="C276" s="45">
        <v>0</v>
      </c>
      <c r="D276" s="45">
        <v>8</v>
      </c>
      <c r="E276" s="45">
        <v>2</v>
      </c>
      <c r="F276" s="45">
        <v>3</v>
      </c>
      <c r="G276" s="45">
        <v>4</v>
      </c>
      <c r="H276" s="45">
        <v>7</v>
      </c>
      <c r="I276" s="45">
        <v>0</v>
      </c>
      <c r="J276" s="45">
        <v>6</v>
      </c>
      <c r="K276" s="45">
        <v>0</v>
      </c>
      <c r="L276" s="60">
        <f t="shared" si="8"/>
        <v>30</v>
      </c>
      <c r="M276" s="45"/>
      <c r="N276" s="43">
        <v>6</v>
      </c>
      <c r="O276" s="62">
        <f t="shared" si="9"/>
        <v>5</v>
      </c>
    </row>
    <row r="277" spans="1:15">
      <c r="A277" s="45">
        <v>12</v>
      </c>
      <c r="B277" s="43" t="s">
        <v>155</v>
      </c>
      <c r="C277" s="45">
        <v>0</v>
      </c>
      <c r="D277" s="45">
        <v>0</v>
      </c>
      <c r="E277" s="45">
        <v>0</v>
      </c>
      <c r="F277" s="45">
        <v>0</v>
      </c>
      <c r="G277" s="45">
        <v>6</v>
      </c>
      <c r="H277" s="45">
        <v>8</v>
      </c>
      <c r="I277" s="45">
        <v>10</v>
      </c>
      <c r="J277" s="45">
        <v>5</v>
      </c>
      <c r="K277" s="45">
        <v>0</v>
      </c>
      <c r="L277" s="60">
        <f t="shared" si="8"/>
        <v>29</v>
      </c>
      <c r="N277" s="43">
        <v>4</v>
      </c>
      <c r="O277" s="49">
        <f t="shared" si="9"/>
        <v>7.25</v>
      </c>
    </row>
    <row r="278" spans="1:15">
      <c r="A278" s="45">
        <v>13</v>
      </c>
      <c r="B278" s="61" t="s">
        <v>45</v>
      </c>
      <c r="C278" s="45">
        <v>5</v>
      </c>
      <c r="D278" s="45">
        <v>0</v>
      </c>
      <c r="E278" s="45">
        <v>6</v>
      </c>
      <c r="F278" s="45">
        <v>4</v>
      </c>
      <c r="G278" s="45">
        <v>0</v>
      </c>
      <c r="H278" s="45">
        <v>8</v>
      </c>
      <c r="I278" s="45">
        <v>0</v>
      </c>
      <c r="J278" s="45">
        <v>5</v>
      </c>
      <c r="K278" s="45">
        <v>3</v>
      </c>
      <c r="L278" s="60">
        <f t="shared" si="8"/>
        <v>31</v>
      </c>
      <c r="N278" s="44">
        <v>6</v>
      </c>
      <c r="O278" s="49">
        <f t="shared" si="9"/>
        <v>5.166666666666667</v>
      </c>
    </row>
    <row r="279" spans="1:15" s="45" customFormat="1">
      <c r="A279" s="45">
        <v>14</v>
      </c>
      <c r="B279" s="61" t="s">
        <v>21</v>
      </c>
      <c r="C279" s="45">
        <v>0</v>
      </c>
      <c r="D279" s="45">
        <v>7</v>
      </c>
      <c r="E279" s="45">
        <v>0</v>
      </c>
      <c r="F279" s="45">
        <v>9</v>
      </c>
      <c r="G279" s="45">
        <v>10</v>
      </c>
      <c r="H279" s="45">
        <v>0</v>
      </c>
      <c r="I279" s="45">
        <v>0</v>
      </c>
      <c r="J279" s="45">
        <v>0</v>
      </c>
      <c r="K279" s="60">
        <v>12</v>
      </c>
      <c r="L279" s="60">
        <f t="shared" si="8"/>
        <v>38</v>
      </c>
      <c r="M279" s="45">
        <v>1</v>
      </c>
      <c r="N279" s="43">
        <v>4</v>
      </c>
      <c r="O279" s="49">
        <f t="shared" si="9"/>
        <v>9.5</v>
      </c>
    </row>
    <row r="280" spans="1:15" s="45" customFormat="1">
      <c r="A280" s="45">
        <v>15</v>
      </c>
      <c r="B280" s="61" t="s">
        <v>303</v>
      </c>
      <c r="C280" s="45">
        <v>0</v>
      </c>
      <c r="D280" s="45">
        <v>0</v>
      </c>
      <c r="E280" s="45">
        <v>4</v>
      </c>
      <c r="F280" s="45">
        <v>0</v>
      </c>
      <c r="G280" s="45">
        <v>5</v>
      </c>
      <c r="H280" s="45">
        <v>7</v>
      </c>
      <c r="I280" s="45">
        <v>3</v>
      </c>
      <c r="J280" s="45">
        <v>4</v>
      </c>
      <c r="K280" s="45">
        <v>7</v>
      </c>
      <c r="L280" s="60">
        <f t="shared" si="8"/>
        <v>30</v>
      </c>
      <c r="M280" s="43"/>
      <c r="N280" s="44">
        <v>6</v>
      </c>
      <c r="O280" s="49">
        <f t="shared" si="9"/>
        <v>5</v>
      </c>
    </row>
    <row r="281" spans="1:15" s="45" customFormat="1">
      <c r="A281" s="45">
        <v>16</v>
      </c>
      <c r="B281" s="43" t="s">
        <v>224</v>
      </c>
      <c r="C281" s="45">
        <v>0</v>
      </c>
      <c r="D281" s="45">
        <v>0</v>
      </c>
      <c r="E281" s="45">
        <v>10</v>
      </c>
      <c r="F281" s="45">
        <v>0</v>
      </c>
      <c r="G281" s="45">
        <v>0</v>
      </c>
      <c r="H281" s="45">
        <v>11</v>
      </c>
      <c r="I281" s="45">
        <v>0</v>
      </c>
      <c r="J281" s="45">
        <v>0</v>
      </c>
      <c r="K281" s="45">
        <v>0</v>
      </c>
      <c r="L281" s="60">
        <f t="shared" si="8"/>
        <v>21</v>
      </c>
      <c r="M281" s="43"/>
      <c r="N281" s="43">
        <v>2</v>
      </c>
      <c r="O281" s="49">
        <f t="shared" si="9"/>
        <v>10.5</v>
      </c>
    </row>
    <row r="282" spans="1:15" s="45" customFormat="1">
      <c r="A282" s="45">
        <v>17</v>
      </c>
      <c r="B282" s="43" t="s">
        <v>315</v>
      </c>
      <c r="C282" s="45">
        <v>0</v>
      </c>
      <c r="D282" s="45">
        <v>0</v>
      </c>
      <c r="E282" s="45">
        <v>0</v>
      </c>
      <c r="F282" s="45">
        <v>5</v>
      </c>
      <c r="G282" s="45">
        <v>6</v>
      </c>
      <c r="H282" s="45">
        <v>0</v>
      </c>
      <c r="I282" s="45">
        <v>10</v>
      </c>
      <c r="J282" s="45">
        <v>0</v>
      </c>
      <c r="K282" s="45">
        <v>0</v>
      </c>
      <c r="L282" s="60">
        <f t="shared" si="8"/>
        <v>21</v>
      </c>
      <c r="M282" s="43"/>
      <c r="N282" s="43">
        <v>3</v>
      </c>
      <c r="O282" s="49">
        <f t="shared" si="9"/>
        <v>7</v>
      </c>
    </row>
    <row r="283" spans="1:15" s="45" customFormat="1">
      <c r="A283" s="45">
        <v>18</v>
      </c>
      <c r="B283" s="43" t="s">
        <v>62</v>
      </c>
      <c r="C283" s="45">
        <v>9</v>
      </c>
      <c r="D283" s="45">
        <v>0</v>
      </c>
      <c r="E283" s="45">
        <v>0</v>
      </c>
      <c r="F283" s="45">
        <v>0</v>
      </c>
      <c r="G283" s="45">
        <v>0</v>
      </c>
      <c r="H283" s="45">
        <v>0</v>
      </c>
      <c r="I283" s="60">
        <v>12</v>
      </c>
      <c r="J283" s="45">
        <v>0</v>
      </c>
      <c r="K283" s="45">
        <v>0</v>
      </c>
      <c r="L283" s="60">
        <f t="shared" si="8"/>
        <v>21</v>
      </c>
      <c r="M283" s="45">
        <v>1</v>
      </c>
      <c r="N283" s="44">
        <v>2</v>
      </c>
      <c r="O283" s="49">
        <f t="shared" si="9"/>
        <v>10.5</v>
      </c>
    </row>
    <row r="284" spans="1:15">
      <c r="A284" s="45">
        <v>19</v>
      </c>
      <c r="B284" s="43" t="s">
        <v>61</v>
      </c>
      <c r="C284" s="45">
        <v>9</v>
      </c>
      <c r="D284" s="45">
        <v>0</v>
      </c>
      <c r="E284" s="45">
        <v>0</v>
      </c>
      <c r="F284" s="45">
        <v>0</v>
      </c>
      <c r="G284" s="45">
        <v>0</v>
      </c>
      <c r="H284" s="45">
        <v>0</v>
      </c>
      <c r="I284" s="60">
        <v>12</v>
      </c>
      <c r="J284" s="45">
        <v>0</v>
      </c>
      <c r="K284" s="45">
        <v>0</v>
      </c>
      <c r="L284" s="60">
        <f t="shared" si="8"/>
        <v>21</v>
      </c>
      <c r="M284" s="45">
        <v>1</v>
      </c>
      <c r="N284" s="43">
        <v>2</v>
      </c>
      <c r="O284" s="49">
        <f t="shared" si="9"/>
        <v>10.5</v>
      </c>
    </row>
    <row r="285" spans="1:15">
      <c r="A285" s="45">
        <v>20</v>
      </c>
      <c r="B285" s="43" t="s">
        <v>211</v>
      </c>
      <c r="C285" s="45">
        <v>6</v>
      </c>
      <c r="D285" s="45">
        <v>0</v>
      </c>
      <c r="E285" s="45">
        <v>0</v>
      </c>
      <c r="F285" s="45">
        <v>0</v>
      </c>
      <c r="G285" s="45">
        <v>7</v>
      </c>
      <c r="H285" s="45">
        <v>7</v>
      </c>
      <c r="I285" s="45">
        <v>0</v>
      </c>
      <c r="J285" s="45">
        <v>0</v>
      </c>
      <c r="K285" s="45">
        <v>8</v>
      </c>
      <c r="L285" s="60">
        <f t="shared" si="8"/>
        <v>28</v>
      </c>
      <c r="M285" s="45"/>
      <c r="N285" s="43">
        <v>4</v>
      </c>
      <c r="O285" s="62">
        <f t="shared" si="9"/>
        <v>7</v>
      </c>
    </row>
    <row r="286" spans="1:15">
      <c r="A286" s="45">
        <v>21</v>
      </c>
      <c r="B286" s="43" t="s">
        <v>214</v>
      </c>
      <c r="C286" s="45">
        <v>6</v>
      </c>
      <c r="D286" s="45">
        <v>0</v>
      </c>
      <c r="E286" s="45">
        <v>0</v>
      </c>
      <c r="F286" s="45">
        <v>0</v>
      </c>
      <c r="G286" s="45">
        <v>7</v>
      </c>
      <c r="H286" s="45">
        <v>7</v>
      </c>
      <c r="I286" s="45">
        <v>0</v>
      </c>
      <c r="J286" s="45">
        <v>0</v>
      </c>
      <c r="K286" s="45">
        <v>8</v>
      </c>
      <c r="L286" s="60">
        <f t="shared" si="8"/>
        <v>28</v>
      </c>
      <c r="M286" s="45"/>
      <c r="N286" s="43">
        <v>4</v>
      </c>
      <c r="O286" s="62">
        <f t="shared" si="9"/>
        <v>7</v>
      </c>
    </row>
    <row r="287" spans="1:15">
      <c r="A287" s="45">
        <v>22</v>
      </c>
      <c r="B287" s="43" t="s">
        <v>304</v>
      </c>
      <c r="C287" s="45">
        <v>0</v>
      </c>
      <c r="D287" s="45">
        <v>0</v>
      </c>
      <c r="E287" s="45">
        <v>4</v>
      </c>
      <c r="F287" s="45">
        <v>0</v>
      </c>
      <c r="G287" s="45">
        <v>5</v>
      </c>
      <c r="H287" s="45">
        <v>7</v>
      </c>
      <c r="I287" s="45">
        <v>0</v>
      </c>
      <c r="J287" s="45">
        <v>4</v>
      </c>
      <c r="K287" s="45">
        <v>7</v>
      </c>
      <c r="L287" s="60">
        <f t="shared" si="8"/>
        <v>27</v>
      </c>
      <c r="N287" s="43">
        <v>5</v>
      </c>
      <c r="O287" s="49">
        <f t="shared" si="9"/>
        <v>5.4</v>
      </c>
    </row>
    <row r="288" spans="1:15">
      <c r="A288" s="45">
        <v>23</v>
      </c>
      <c r="B288" s="43" t="s">
        <v>77</v>
      </c>
      <c r="C288" s="45">
        <v>0</v>
      </c>
      <c r="D288" s="45">
        <v>0</v>
      </c>
      <c r="E288" s="45">
        <v>0</v>
      </c>
      <c r="F288" s="45">
        <v>0</v>
      </c>
      <c r="G288" s="45">
        <v>10</v>
      </c>
      <c r="H288" s="45">
        <v>9</v>
      </c>
      <c r="I288" s="45">
        <v>0</v>
      </c>
      <c r="J288" s="45">
        <v>0</v>
      </c>
      <c r="K288" s="45">
        <v>0</v>
      </c>
      <c r="L288" s="60">
        <f t="shared" si="8"/>
        <v>19</v>
      </c>
      <c r="N288" s="43">
        <v>2</v>
      </c>
      <c r="O288" s="49">
        <f t="shared" si="9"/>
        <v>9.5</v>
      </c>
    </row>
    <row r="289" spans="1:15" s="34" customFormat="1">
      <c r="A289" s="45">
        <v>24</v>
      </c>
      <c r="B289" s="61" t="s">
        <v>207</v>
      </c>
      <c r="C289" s="45">
        <v>0</v>
      </c>
      <c r="D289" s="45">
        <v>0</v>
      </c>
      <c r="E289" s="45">
        <v>5</v>
      </c>
      <c r="F289" s="45">
        <v>3</v>
      </c>
      <c r="G289" s="45">
        <v>0</v>
      </c>
      <c r="H289" s="45">
        <v>7</v>
      </c>
      <c r="I289" s="45">
        <v>0</v>
      </c>
      <c r="J289" s="45">
        <v>0</v>
      </c>
      <c r="K289" s="45">
        <v>0</v>
      </c>
      <c r="L289" s="60">
        <f t="shared" si="8"/>
        <v>15</v>
      </c>
      <c r="M289" s="45"/>
      <c r="N289" s="43">
        <v>3</v>
      </c>
      <c r="O289" s="49">
        <f t="shared" si="9"/>
        <v>5</v>
      </c>
    </row>
    <row r="290" spans="1:15" s="34" customFormat="1">
      <c r="A290" s="45">
        <v>25</v>
      </c>
      <c r="B290" s="43" t="s">
        <v>185</v>
      </c>
      <c r="C290" s="45">
        <v>0</v>
      </c>
      <c r="D290" s="45">
        <v>0</v>
      </c>
      <c r="E290" s="45">
        <v>0</v>
      </c>
      <c r="F290" s="45">
        <v>6</v>
      </c>
      <c r="G290" s="45">
        <v>0</v>
      </c>
      <c r="H290" s="45">
        <v>0</v>
      </c>
      <c r="I290" s="45">
        <v>9</v>
      </c>
      <c r="J290" s="45">
        <v>0</v>
      </c>
      <c r="K290" s="45">
        <v>0</v>
      </c>
      <c r="L290" s="60">
        <f t="shared" si="8"/>
        <v>15</v>
      </c>
      <c r="M290" s="43"/>
      <c r="N290" s="43">
        <v>2</v>
      </c>
      <c r="O290" s="49">
        <f t="shared" si="9"/>
        <v>7.5</v>
      </c>
    </row>
    <row r="291" spans="1:15" s="34" customFormat="1">
      <c r="A291" s="45">
        <v>26</v>
      </c>
      <c r="B291" s="43" t="s">
        <v>225</v>
      </c>
      <c r="C291" s="45">
        <v>0</v>
      </c>
      <c r="D291" s="45">
        <v>0</v>
      </c>
      <c r="E291" s="45">
        <v>0</v>
      </c>
      <c r="F291" s="45">
        <v>6</v>
      </c>
      <c r="G291" s="45">
        <v>0</v>
      </c>
      <c r="H291" s="45">
        <v>0</v>
      </c>
      <c r="I291" s="45">
        <v>9</v>
      </c>
      <c r="J291" s="45">
        <v>0</v>
      </c>
      <c r="K291" s="45">
        <v>0</v>
      </c>
      <c r="L291" s="60">
        <f t="shared" si="8"/>
        <v>15</v>
      </c>
      <c r="M291" s="43"/>
      <c r="N291" s="43">
        <v>2</v>
      </c>
      <c r="O291" s="49">
        <f t="shared" si="9"/>
        <v>7.5</v>
      </c>
    </row>
    <row r="292" spans="1:15" s="53" customFormat="1">
      <c r="A292" s="45">
        <v>27</v>
      </c>
      <c r="B292" s="61" t="s">
        <v>140</v>
      </c>
      <c r="C292" s="45">
        <v>7</v>
      </c>
      <c r="D292" s="45">
        <v>0</v>
      </c>
      <c r="E292" s="45">
        <v>7</v>
      </c>
      <c r="F292" s="45">
        <v>0</v>
      </c>
      <c r="G292" s="45">
        <v>0</v>
      </c>
      <c r="H292" s="45">
        <v>0</v>
      </c>
      <c r="I292" s="45">
        <v>0</v>
      </c>
      <c r="J292" s="45">
        <v>0</v>
      </c>
      <c r="K292" s="45">
        <v>0</v>
      </c>
      <c r="L292" s="60">
        <f t="shared" si="8"/>
        <v>14</v>
      </c>
      <c r="M292" s="45"/>
      <c r="N292" s="43">
        <v>2</v>
      </c>
      <c r="O292" s="62">
        <f t="shared" si="9"/>
        <v>7</v>
      </c>
    </row>
    <row r="293" spans="1:15" s="53" customFormat="1">
      <c r="A293" s="45">
        <v>28</v>
      </c>
      <c r="B293" s="61" t="s">
        <v>66</v>
      </c>
      <c r="C293" s="45">
        <v>0</v>
      </c>
      <c r="D293" s="45">
        <v>7</v>
      </c>
      <c r="E293" s="45">
        <v>0</v>
      </c>
      <c r="F293" s="45">
        <v>0</v>
      </c>
      <c r="G293" s="45">
        <v>0</v>
      </c>
      <c r="H293" s="45">
        <v>0</v>
      </c>
      <c r="I293" s="45">
        <v>7</v>
      </c>
      <c r="J293" s="45">
        <v>0</v>
      </c>
      <c r="K293" s="45">
        <v>0</v>
      </c>
      <c r="L293" s="60">
        <f t="shared" si="8"/>
        <v>14</v>
      </c>
      <c r="M293" s="45"/>
      <c r="N293" s="44">
        <v>2</v>
      </c>
      <c r="O293" s="49">
        <f t="shared" si="9"/>
        <v>7</v>
      </c>
    </row>
    <row r="294" spans="1:15" s="53" customFormat="1">
      <c r="A294" s="45">
        <v>29</v>
      </c>
      <c r="B294" s="43" t="s">
        <v>332</v>
      </c>
      <c r="C294" s="45">
        <v>0</v>
      </c>
      <c r="D294" s="45">
        <v>0</v>
      </c>
      <c r="E294" s="45">
        <v>0</v>
      </c>
      <c r="F294" s="45">
        <v>0</v>
      </c>
      <c r="G294" s="45">
        <v>0</v>
      </c>
      <c r="H294" s="45">
        <v>6</v>
      </c>
      <c r="I294" s="45">
        <v>5</v>
      </c>
      <c r="J294" s="45">
        <v>3</v>
      </c>
      <c r="K294" s="45">
        <v>6</v>
      </c>
      <c r="L294" s="60">
        <f t="shared" si="8"/>
        <v>20</v>
      </c>
      <c r="M294" s="43"/>
      <c r="N294" s="43">
        <v>4</v>
      </c>
      <c r="O294" s="49">
        <f t="shared" si="9"/>
        <v>5</v>
      </c>
    </row>
    <row r="295" spans="1:15" s="53" customFormat="1">
      <c r="A295" s="45">
        <v>30</v>
      </c>
      <c r="B295" s="43" t="s">
        <v>249</v>
      </c>
      <c r="C295" s="45">
        <v>0</v>
      </c>
      <c r="D295" s="45">
        <v>0</v>
      </c>
      <c r="E295" s="45">
        <v>0</v>
      </c>
      <c r="F295" s="45">
        <v>8</v>
      </c>
      <c r="G295" s="45">
        <v>4</v>
      </c>
      <c r="H295" s="45">
        <v>0</v>
      </c>
      <c r="I295" s="45">
        <v>0</v>
      </c>
      <c r="J295" s="45">
        <v>0</v>
      </c>
      <c r="K295" s="45">
        <v>0</v>
      </c>
      <c r="L295" s="60">
        <f t="shared" si="8"/>
        <v>12</v>
      </c>
      <c r="M295" s="43"/>
      <c r="N295" s="44">
        <v>2</v>
      </c>
      <c r="O295" s="49">
        <f t="shared" si="9"/>
        <v>6</v>
      </c>
    </row>
    <row r="296" spans="1:15" s="53" customFormat="1">
      <c r="A296" s="45">
        <v>31</v>
      </c>
      <c r="B296" s="61" t="s">
        <v>245</v>
      </c>
      <c r="C296" s="45">
        <v>0</v>
      </c>
      <c r="D296" s="45">
        <v>0</v>
      </c>
      <c r="E296" s="45">
        <v>5</v>
      </c>
      <c r="F296" s="45">
        <v>0</v>
      </c>
      <c r="G296" s="45">
        <v>0</v>
      </c>
      <c r="H296" s="45">
        <v>7</v>
      </c>
      <c r="I296" s="45">
        <v>0</v>
      </c>
      <c r="J296" s="45">
        <v>0</v>
      </c>
      <c r="K296" s="45">
        <v>0</v>
      </c>
      <c r="L296" s="60">
        <f t="shared" si="8"/>
        <v>12</v>
      </c>
      <c r="M296" s="45"/>
      <c r="N296" s="43">
        <v>2</v>
      </c>
      <c r="O296" s="49">
        <f t="shared" si="9"/>
        <v>6</v>
      </c>
    </row>
    <row r="297" spans="1:15" s="34" customFormat="1">
      <c r="A297" s="45">
        <v>32</v>
      </c>
      <c r="B297" s="43" t="s">
        <v>349</v>
      </c>
      <c r="C297" s="45">
        <v>0</v>
      </c>
      <c r="D297" s="45">
        <v>0</v>
      </c>
      <c r="E297" s="45">
        <v>0</v>
      </c>
      <c r="F297" s="45">
        <v>0</v>
      </c>
      <c r="G297" s="45">
        <v>0</v>
      </c>
      <c r="H297" s="45">
        <v>0</v>
      </c>
      <c r="I297" s="45">
        <v>0</v>
      </c>
      <c r="J297" s="60">
        <v>12</v>
      </c>
      <c r="K297" s="45">
        <v>0</v>
      </c>
      <c r="L297" s="60">
        <f t="shared" si="8"/>
        <v>12</v>
      </c>
      <c r="M297" s="43">
        <v>1</v>
      </c>
      <c r="N297" s="43">
        <v>1</v>
      </c>
      <c r="O297" s="49">
        <f t="shared" si="9"/>
        <v>12</v>
      </c>
    </row>
    <row r="298" spans="1:15" s="34" customFormat="1">
      <c r="A298" s="45">
        <v>33</v>
      </c>
      <c r="B298" s="43" t="s">
        <v>331</v>
      </c>
      <c r="C298" s="45">
        <v>0</v>
      </c>
      <c r="D298" s="45">
        <v>0</v>
      </c>
      <c r="E298" s="45">
        <v>0</v>
      </c>
      <c r="F298" s="45">
        <v>0</v>
      </c>
      <c r="G298" s="45">
        <v>0</v>
      </c>
      <c r="H298" s="45">
        <v>11</v>
      </c>
      <c r="I298" s="45">
        <v>0</v>
      </c>
      <c r="J298" s="45">
        <v>0</v>
      </c>
      <c r="K298" s="45">
        <v>0</v>
      </c>
      <c r="L298" s="60">
        <f t="shared" ref="L298:L329" si="10">SUM(C298:K298)</f>
        <v>11</v>
      </c>
      <c r="M298" s="43"/>
      <c r="N298" s="43">
        <v>1</v>
      </c>
      <c r="O298" s="49">
        <f t="shared" ref="O298:O329" si="11">L298/N298</f>
        <v>11</v>
      </c>
    </row>
    <row r="299" spans="1:15" s="34" customFormat="1">
      <c r="A299" s="45">
        <v>34</v>
      </c>
      <c r="B299" s="43" t="s">
        <v>184</v>
      </c>
      <c r="C299" s="45">
        <v>0</v>
      </c>
      <c r="D299" s="45">
        <v>0</v>
      </c>
      <c r="E299" s="45">
        <v>0</v>
      </c>
      <c r="F299" s="45">
        <v>5</v>
      </c>
      <c r="G299" s="45">
        <v>0</v>
      </c>
      <c r="H299" s="45">
        <v>0</v>
      </c>
      <c r="I299" s="45">
        <v>0</v>
      </c>
      <c r="J299" s="45">
        <v>6</v>
      </c>
      <c r="K299" s="45">
        <v>0</v>
      </c>
      <c r="L299" s="60">
        <f t="shared" si="10"/>
        <v>11</v>
      </c>
      <c r="M299" s="43"/>
      <c r="N299" s="44">
        <v>2</v>
      </c>
      <c r="O299" s="49">
        <f t="shared" si="11"/>
        <v>5.5</v>
      </c>
    </row>
    <row r="300" spans="1:15" s="34" customFormat="1">
      <c r="A300" s="45">
        <v>35</v>
      </c>
      <c r="B300" s="43" t="s">
        <v>218</v>
      </c>
      <c r="C300" s="45">
        <v>0</v>
      </c>
      <c r="D300" s="45">
        <v>0</v>
      </c>
      <c r="E300" s="45">
        <v>10</v>
      </c>
      <c r="F300" s="45">
        <v>0</v>
      </c>
      <c r="G300" s="45">
        <v>0</v>
      </c>
      <c r="H300" s="45">
        <v>0</v>
      </c>
      <c r="I300" s="45">
        <v>0</v>
      </c>
      <c r="J300" s="45">
        <v>0</v>
      </c>
      <c r="K300" s="45">
        <v>0</v>
      </c>
      <c r="L300" s="60">
        <f t="shared" si="10"/>
        <v>10</v>
      </c>
      <c r="M300" s="45"/>
      <c r="N300" s="43">
        <v>1</v>
      </c>
      <c r="O300" s="62">
        <f t="shared" si="11"/>
        <v>10</v>
      </c>
    </row>
    <row r="301" spans="1:15" s="34" customFormat="1">
      <c r="A301" s="45">
        <v>36</v>
      </c>
      <c r="B301" s="43" t="s">
        <v>270</v>
      </c>
      <c r="C301" s="45">
        <v>7</v>
      </c>
      <c r="D301" s="45">
        <v>0</v>
      </c>
      <c r="E301" s="45">
        <v>0</v>
      </c>
      <c r="F301" s="45">
        <v>0</v>
      </c>
      <c r="G301" s="45">
        <v>0</v>
      </c>
      <c r="H301" s="45">
        <v>0</v>
      </c>
      <c r="I301" s="45">
        <v>3</v>
      </c>
      <c r="J301" s="45">
        <v>0</v>
      </c>
      <c r="K301" s="45">
        <v>0</v>
      </c>
      <c r="L301" s="60">
        <f t="shared" si="10"/>
        <v>10</v>
      </c>
      <c r="M301" s="45"/>
      <c r="N301" s="43">
        <v>2</v>
      </c>
      <c r="O301" s="49">
        <f t="shared" si="11"/>
        <v>5</v>
      </c>
    </row>
    <row r="302" spans="1:15" s="34" customFormat="1">
      <c r="A302" s="45">
        <v>37</v>
      </c>
      <c r="B302" s="43" t="s">
        <v>336</v>
      </c>
      <c r="C302" s="45">
        <v>0</v>
      </c>
      <c r="D302" s="45">
        <v>0</v>
      </c>
      <c r="E302" s="45">
        <v>0</v>
      </c>
      <c r="F302" s="45">
        <v>0</v>
      </c>
      <c r="G302" s="45">
        <v>0</v>
      </c>
      <c r="H302" s="45">
        <v>3</v>
      </c>
      <c r="I302" s="45">
        <v>2</v>
      </c>
      <c r="J302" s="45">
        <v>5</v>
      </c>
      <c r="K302" s="45">
        <v>0</v>
      </c>
      <c r="L302" s="60">
        <f t="shared" si="10"/>
        <v>10</v>
      </c>
      <c r="M302" s="43"/>
      <c r="N302" s="43">
        <v>3</v>
      </c>
      <c r="O302" s="49">
        <f t="shared" si="11"/>
        <v>3.3333333333333335</v>
      </c>
    </row>
    <row r="303" spans="1:15" s="34" customFormat="1">
      <c r="A303" s="45">
        <v>38</v>
      </c>
      <c r="B303" s="43" t="s">
        <v>240</v>
      </c>
      <c r="C303" s="45">
        <v>0</v>
      </c>
      <c r="D303" s="45">
        <v>0</v>
      </c>
      <c r="E303" s="45">
        <v>0</v>
      </c>
      <c r="F303" s="45">
        <v>0</v>
      </c>
      <c r="G303" s="45">
        <v>0</v>
      </c>
      <c r="H303" s="45">
        <v>0</v>
      </c>
      <c r="I303" s="45">
        <v>0</v>
      </c>
      <c r="J303" s="45">
        <v>10</v>
      </c>
      <c r="K303" s="45">
        <v>0</v>
      </c>
      <c r="L303" s="60">
        <f t="shared" si="10"/>
        <v>10</v>
      </c>
      <c r="M303" s="43"/>
      <c r="N303" s="43">
        <v>1</v>
      </c>
      <c r="O303" s="49">
        <f t="shared" si="11"/>
        <v>10</v>
      </c>
    </row>
    <row r="304" spans="1:15" s="34" customFormat="1">
      <c r="A304" s="45">
        <v>39</v>
      </c>
      <c r="B304" s="43" t="s">
        <v>99</v>
      </c>
      <c r="C304" s="45">
        <v>0</v>
      </c>
      <c r="D304" s="45">
        <v>0</v>
      </c>
      <c r="E304" s="45">
        <v>0</v>
      </c>
      <c r="F304" s="45">
        <v>0</v>
      </c>
      <c r="G304" s="45">
        <v>0</v>
      </c>
      <c r="H304" s="45">
        <v>0</v>
      </c>
      <c r="I304" s="45">
        <v>0</v>
      </c>
      <c r="J304" s="45">
        <v>10</v>
      </c>
      <c r="K304" s="45">
        <v>0</v>
      </c>
      <c r="L304" s="60">
        <f t="shared" si="10"/>
        <v>10</v>
      </c>
      <c r="M304" s="43"/>
      <c r="N304" s="43">
        <v>1</v>
      </c>
      <c r="O304" s="49">
        <f t="shared" si="11"/>
        <v>10</v>
      </c>
    </row>
    <row r="305" spans="1:15" s="34" customFormat="1">
      <c r="A305" s="45">
        <v>40</v>
      </c>
      <c r="B305" s="43" t="s">
        <v>114</v>
      </c>
      <c r="C305" s="45">
        <v>0</v>
      </c>
      <c r="D305" s="45">
        <v>0</v>
      </c>
      <c r="E305" s="45">
        <v>0</v>
      </c>
      <c r="F305" s="45">
        <v>9</v>
      </c>
      <c r="G305" s="45">
        <v>0</v>
      </c>
      <c r="H305" s="45">
        <v>0</v>
      </c>
      <c r="I305" s="45">
        <v>0</v>
      </c>
      <c r="J305" s="45">
        <v>0</v>
      </c>
      <c r="K305" s="45">
        <v>0</v>
      </c>
      <c r="L305" s="60">
        <f t="shared" si="10"/>
        <v>9</v>
      </c>
      <c r="M305" s="43"/>
      <c r="N305" s="43">
        <v>1</v>
      </c>
      <c r="O305" s="49">
        <f t="shared" si="11"/>
        <v>9</v>
      </c>
    </row>
    <row r="306" spans="1:15" s="34" customFormat="1">
      <c r="A306" s="45">
        <v>41</v>
      </c>
      <c r="B306" s="43" t="s">
        <v>183</v>
      </c>
      <c r="C306" s="45">
        <v>0</v>
      </c>
      <c r="D306" s="45">
        <v>0</v>
      </c>
      <c r="E306" s="45">
        <v>0</v>
      </c>
      <c r="F306" s="45">
        <v>0</v>
      </c>
      <c r="G306" s="45">
        <v>0</v>
      </c>
      <c r="H306" s="45">
        <v>9</v>
      </c>
      <c r="I306" s="45">
        <v>0</v>
      </c>
      <c r="J306" s="45">
        <v>0</v>
      </c>
      <c r="K306" s="45">
        <v>0</v>
      </c>
      <c r="L306" s="60">
        <f t="shared" si="10"/>
        <v>9</v>
      </c>
      <c r="M306" s="43"/>
      <c r="N306" s="43">
        <v>1</v>
      </c>
      <c r="O306" s="49">
        <f t="shared" si="11"/>
        <v>9</v>
      </c>
    </row>
    <row r="307" spans="1:15" s="34" customFormat="1">
      <c r="A307" s="45">
        <v>42</v>
      </c>
      <c r="B307" s="43" t="s">
        <v>65</v>
      </c>
      <c r="C307" s="45">
        <v>0</v>
      </c>
      <c r="D307" s="45">
        <v>0</v>
      </c>
      <c r="E307" s="45">
        <v>0</v>
      </c>
      <c r="F307" s="45">
        <v>0</v>
      </c>
      <c r="G307" s="45">
        <v>0</v>
      </c>
      <c r="H307" s="45">
        <v>0</v>
      </c>
      <c r="I307" s="45">
        <v>0</v>
      </c>
      <c r="J307" s="45">
        <v>9</v>
      </c>
      <c r="K307" s="45">
        <v>0</v>
      </c>
      <c r="L307" s="60">
        <f t="shared" si="10"/>
        <v>9</v>
      </c>
      <c r="M307" s="43"/>
      <c r="N307" s="44">
        <v>1</v>
      </c>
      <c r="O307" s="49">
        <f t="shared" si="11"/>
        <v>9</v>
      </c>
    </row>
    <row r="308" spans="1:15" s="34" customFormat="1">
      <c r="A308" s="45">
        <v>43</v>
      </c>
      <c r="B308" s="43" t="s">
        <v>80</v>
      </c>
      <c r="C308" s="45">
        <v>0</v>
      </c>
      <c r="D308" s="45">
        <v>0</v>
      </c>
      <c r="E308" s="45">
        <v>0</v>
      </c>
      <c r="F308" s="45">
        <v>0</v>
      </c>
      <c r="G308" s="45">
        <v>0</v>
      </c>
      <c r="H308" s="45">
        <v>0</v>
      </c>
      <c r="I308" s="45">
        <v>0</v>
      </c>
      <c r="J308" s="45">
        <v>9</v>
      </c>
      <c r="K308" s="45">
        <v>0</v>
      </c>
      <c r="L308" s="60">
        <f t="shared" si="10"/>
        <v>9</v>
      </c>
      <c r="M308" s="43"/>
      <c r="N308" s="43">
        <v>1</v>
      </c>
      <c r="O308" s="49">
        <f t="shared" si="11"/>
        <v>9</v>
      </c>
    </row>
    <row r="309" spans="1:15" s="34" customFormat="1">
      <c r="A309" s="45">
        <v>44</v>
      </c>
      <c r="B309" s="43" t="s">
        <v>209</v>
      </c>
      <c r="C309" s="45">
        <v>0</v>
      </c>
      <c r="D309" s="45">
        <v>0</v>
      </c>
      <c r="E309" s="45">
        <v>0</v>
      </c>
      <c r="F309" s="45">
        <v>8</v>
      </c>
      <c r="G309" s="45">
        <v>0</v>
      </c>
      <c r="H309" s="45">
        <v>0</v>
      </c>
      <c r="I309" s="45">
        <v>0</v>
      </c>
      <c r="J309" s="45">
        <v>0</v>
      </c>
      <c r="K309" s="45">
        <v>9</v>
      </c>
      <c r="L309" s="60">
        <f t="shared" si="10"/>
        <v>17</v>
      </c>
      <c r="M309" s="43"/>
      <c r="N309" s="43">
        <v>2</v>
      </c>
      <c r="O309" s="49">
        <f t="shared" si="11"/>
        <v>8.5</v>
      </c>
    </row>
    <row r="310" spans="1:15" s="34" customFormat="1">
      <c r="A310" s="45">
        <v>45</v>
      </c>
      <c r="B310" s="43" t="s">
        <v>18</v>
      </c>
      <c r="C310" s="45">
        <v>0</v>
      </c>
      <c r="D310" s="45">
        <v>0</v>
      </c>
      <c r="E310" s="45">
        <v>0</v>
      </c>
      <c r="F310" s="45">
        <v>0</v>
      </c>
      <c r="G310" s="45">
        <v>8</v>
      </c>
      <c r="H310" s="45">
        <v>0</v>
      </c>
      <c r="I310" s="45">
        <v>0</v>
      </c>
      <c r="J310" s="45">
        <v>0</v>
      </c>
      <c r="K310" s="45">
        <v>0</v>
      </c>
      <c r="L310" s="60">
        <f t="shared" si="10"/>
        <v>8</v>
      </c>
      <c r="M310" s="43"/>
      <c r="N310" s="43">
        <v>1</v>
      </c>
      <c r="O310" s="49">
        <f t="shared" si="11"/>
        <v>8</v>
      </c>
    </row>
    <row r="311" spans="1:15" s="34" customFormat="1">
      <c r="A311" s="45">
        <v>46</v>
      </c>
      <c r="B311" s="43" t="s">
        <v>85</v>
      </c>
      <c r="C311" s="45">
        <v>6</v>
      </c>
      <c r="D311" s="45">
        <v>0</v>
      </c>
      <c r="E311" s="45">
        <v>0</v>
      </c>
      <c r="F311" s="45">
        <v>2</v>
      </c>
      <c r="G311" s="45">
        <v>0</v>
      </c>
      <c r="H311" s="45">
        <v>0</v>
      </c>
      <c r="I311" s="45">
        <v>0</v>
      </c>
      <c r="J311" s="45">
        <v>0</v>
      </c>
      <c r="K311" s="45">
        <v>5</v>
      </c>
      <c r="L311" s="60">
        <f t="shared" si="10"/>
        <v>13</v>
      </c>
      <c r="M311" s="45"/>
      <c r="N311" s="43">
        <v>3</v>
      </c>
      <c r="O311" s="49">
        <f t="shared" si="11"/>
        <v>4.333333333333333</v>
      </c>
    </row>
    <row r="312" spans="1:15" s="34" customFormat="1">
      <c r="A312" s="45">
        <v>47</v>
      </c>
      <c r="B312" s="43" t="s">
        <v>334</v>
      </c>
      <c r="C312" s="45">
        <v>0</v>
      </c>
      <c r="D312" s="45">
        <v>0</v>
      </c>
      <c r="E312" s="45">
        <v>0</v>
      </c>
      <c r="F312" s="45">
        <v>0</v>
      </c>
      <c r="G312" s="45">
        <v>0</v>
      </c>
      <c r="H312" s="45">
        <v>5</v>
      </c>
      <c r="I312" s="45">
        <v>3</v>
      </c>
      <c r="J312" s="45">
        <v>0</v>
      </c>
      <c r="K312" s="45">
        <v>0</v>
      </c>
      <c r="L312" s="60">
        <f t="shared" si="10"/>
        <v>8</v>
      </c>
      <c r="M312" s="43"/>
      <c r="N312" s="43">
        <v>2</v>
      </c>
      <c r="O312" s="49">
        <f t="shared" si="11"/>
        <v>4</v>
      </c>
    </row>
    <row r="313" spans="1:15" s="34" customFormat="1">
      <c r="A313" s="45">
        <v>48</v>
      </c>
      <c r="B313" s="67" t="s">
        <v>344</v>
      </c>
      <c r="C313" s="45">
        <v>0</v>
      </c>
      <c r="D313" s="45">
        <v>0</v>
      </c>
      <c r="E313" s="45">
        <v>0</v>
      </c>
      <c r="F313" s="45">
        <v>0</v>
      </c>
      <c r="G313" s="45">
        <v>0</v>
      </c>
      <c r="H313" s="45">
        <v>0</v>
      </c>
      <c r="I313" s="45">
        <v>5</v>
      </c>
      <c r="J313" s="45">
        <v>3</v>
      </c>
      <c r="K313" s="45">
        <v>4</v>
      </c>
      <c r="L313" s="60">
        <f t="shared" si="10"/>
        <v>12</v>
      </c>
      <c r="M313" s="43"/>
      <c r="N313" s="43">
        <v>3</v>
      </c>
      <c r="O313" s="49">
        <f t="shared" si="11"/>
        <v>4</v>
      </c>
    </row>
    <row r="314" spans="1:15" s="34" customFormat="1">
      <c r="A314" s="45">
        <v>49</v>
      </c>
      <c r="B314" s="43" t="s">
        <v>273</v>
      </c>
      <c r="C314" s="45">
        <v>7</v>
      </c>
      <c r="D314" s="45">
        <v>0</v>
      </c>
      <c r="E314" s="45">
        <v>0</v>
      </c>
      <c r="F314" s="45">
        <v>0</v>
      </c>
      <c r="G314" s="45">
        <v>0</v>
      </c>
      <c r="H314" s="45">
        <v>0</v>
      </c>
      <c r="I314" s="45">
        <v>0</v>
      </c>
      <c r="J314" s="45">
        <v>0</v>
      </c>
      <c r="K314" s="45">
        <v>0</v>
      </c>
      <c r="L314" s="60">
        <f t="shared" si="10"/>
        <v>7</v>
      </c>
      <c r="M314" s="45"/>
      <c r="N314" s="43">
        <v>1</v>
      </c>
      <c r="O314" s="62">
        <f t="shared" si="11"/>
        <v>7</v>
      </c>
    </row>
    <row r="315" spans="1:15" s="34" customFormat="1">
      <c r="A315" s="45">
        <v>50</v>
      </c>
      <c r="B315" s="43" t="s">
        <v>287</v>
      </c>
      <c r="C315" s="45">
        <v>7</v>
      </c>
      <c r="D315" s="45">
        <v>0</v>
      </c>
      <c r="E315" s="45">
        <v>0</v>
      </c>
      <c r="F315" s="45">
        <v>0</v>
      </c>
      <c r="G315" s="45">
        <v>0</v>
      </c>
      <c r="H315" s="45">
        <v>0</v>
      </c>
      <c r="I315" s="45">
        <v>0</v>
      </c>
      <c r="J315" s="45">
        <v>0</v>
      </c>
      <c r="K315" s="45">
        <v>0</v>
      </c>
      <c r="L315" s="60">
        <f t="shared" si="10"/>
        <v>7</v>
      </c>
      <c r="M315" s="45"/>
      <c r="N315" s="44">
        <v>1</v>
      </c>
      <c r="O315" s="49">
        <f t="shared" si="11"/>
        <v>7</v>
      </c>
    </row>
    <row r="316" spans="1:15" s="34" customFormat="1">
      <c r="A316" s="45">
        <v>51</v>
      </c>
      <c r="B316" s="43" t="s">
        <v>288</v>
      </c>
      <c r="C316" s="45">
        <v>7</v>
      </c>
      <c r="D316" s="45">
        <v>0</v>
      </c>
      <c r="E316" s="45">
        <v>0</v>
      </c>
      <c r="F316" s="45"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v>0</v>
      </c>
      <c r="L316" s="60">
        <f t="shared" si="10"/>
        <v>7</v>
      </c>
      <c r="M316" s="45"/>
      <c r="N316" s="43">
        <v>1</v>
      </c>
      <c r="O316" s="49">
        <f t="shared" si="11"/>
        <v>7</v>
      </c>
    </row>
    <row r="317" spans="1:15" s="34" customFormat="1">
      <c r="A317" s="45">
        <v>52</v>
      </c>
      <c r="B317" s="61" t="s">
        <v>289</v>
      </c>
      <c r="C317" s="45">
        <v>7</v>
      </c>
      <c r="D317" s="45">
        <v>0</v>
      </c>
      <c r="E317" s="45">
        <v>0</v>
      </c>
      <c r="F317" s="45">
        <v>0</v>
      </c>
      <c r="G317" s="45">
        <v>0</v>
      </c>
      <c r="H317" s="45">
        <v>0</v>
      </c>
      <c r="I317" s="45">
        <v>0</v>
      </c>
      <c r="J317" s="45">
        <v>0</v>
      </c>
      <c r="K317" s="45">
        <v>0</v>
      </c>
      <c r="L317" s="60">
        <f t="shared" si="10"/>
        <v>7</v>
      </c>
      <c r="M317" s="43"/>
      <c r="N317" s="43">
        <v>1</v>
      </c>
      <c r="O317" s="62">
        <f t="shared" si="11"/>
        <v>7</v>
      </c>
    </row>
    <row r="318" spans="1:15" s="34" customFormat="1">
      <c r="A318" s="45">
        <v>53</v>
      </c>
      <c r="B318" s="43" t="s">
        <v>290</v>
      </c>
      <c r="C318" s="45">
        <v>7</v>
      </c>
      <c r="D318" s="45">
        <v>0</v>
      </c>
      <c r="E318" s="45">
        <v>0</v>
      </c>
      <c r="F318" s="45">
        <v>0</v>
      </c>
      <c r="G318" s="45">
        <v>0</v>
      </c>
      <c r="H318" s="45">
        <v>0</v>
      </c>
      <c r="I318" s="45">
        <v>0</v>
      </c>
      <c r="J318" s="45">
        <v>0</v>
      </c>
      <c r="K318" s="45">
        <v>0</v>
      </c>
      <c r="L318" s="60">
        <f t="shared" si="10"/>
        <v>7</v>
      </c>
      <c r="M318" s="43"/>
      <c r="N318" s="44">
        <v>1</v>
      </c>
      <c r="O318" s="49">
        <f t="shared" si="11"/>
        <v>7</v>
      </c>
    </row>
    <row r="319" spans="1:15" s="34" customFormat="1">
      <c r="A319" s="45">
        <v>54</v>
      </c>
      <c r="B319" s="43" t="s">
        <v>92</v>
      </c>
      <c r="C319" s="45">
        <v>0</v>
      </c>
      <c r="D319" s="45">
        <v>0</v>
      </c>
      <c r="E319" s="45">
        <v>7</v>
      </c>
      <c r="F319" s="45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60">
        <f t="shared" si="10"/>
        <v>7</v>
      </c>
      <c r="M319" s="43"/>
      <c r="N319" s="43">
        <v>1</v>
      </c>
      <c r="O319" s="49">
        <f t="shared" si="11"/>
        <v>7</v>
      </c>
    </row>
    <row r="320" spans="1:15" s="34" customFormat="1">
      <c r="A320" s="45">
        <v>55</v>
      </c>
      <c r="B320" s="43" t="s">
        <v>251</v>
      </c>
      <c r="C320" s="45">
        <v>0</v>
      </c>
      <c r="D320" s="45">
        <v>0</v>
      </c>
      <c r="E320" s="45">
        <v>0</v>
      </c>
      <c r="F320" s="45">
        <v>1</v>
      </c>
      <c r="G320" s="45">
        <v>0</v>
      </c>
      <c r="H320" s="45">
        <v>2</v>
      </c>
      <c r="I320" s="45">
        <v>3</v>
      </c>
      <c r="J320" s="45">
        <v>1</v>
      </c>
      <c r="K320" s="45">
        <v>2</v>
      </c>
      <c r="L320" s="60">
        <f t="shared" si="10"/>
        <v>9</v>
      </c>
      <c r="M320" s="43"/>
      <c r="N320" s="44">
        <v>5</v>
      </c>
      <c r="O320" s="49">
        <f t="shared" si="11"/>
        <v>1.8</v>
      </c>
    </row>
    <row r="321" spans="1:15" s="34" customFormat="1">
      <c r="A321" s="45">
        <v>56</v>
      </c>
      <c r="B321" s="61" t="s">
        <v>291</v>
      </c>
      <c r="C321" s="45">
        <v>6</v>
      </c>
      <c r="D321" s="45">
        <v>0</v>
      </c>
      <c r="E321" s="45">
        <v>0</v>
      </c>
      <c r="F321" s="45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60">
        <f t="shared" si="10"/>
        <v>6</v>
      </c>
      <c r="M321" s="45"/>
      <c r="N321" s="43">
        <v>1</v>
      </c>
      <c r="O321" s="49">
        <f t="shared" si="11"/>
        <v>6</v>
      </c>
    </row>
    <row r="322" spans="1:15" s="34" customFormat="1">
      <c r="A322" s="45">
        <v>57</v>
      </c>
      <c r="B322" s="43" t="s">
        <v>271</v>
      </c>
      <c r="C322" s="45">
        <v>6</v>
      </c>
      <c r="D322" s="45">
        <v>0</v>
      </c>
      <c r="E322" s="45">
        <v>0</v>
      </c>
      <c r="F322" s="45">
        <v>0</v>
      </c>
      <c r="G322" s="45">
        <v>0</v>
      </c>
      <c r="H322" s="45">
        <v>0</v>
      </c>
      <c r="I322" s="45">
        <v>0</v>
      </c>
      <c r="J322" s="45">
        <v>0</v>
      </c>
      <c r="K322" s="45">
        <v>0</v>
      </c>
      <c r="L322" s="60">
        <f t="shared" si="10"/>
        <v>6</v>
      </c>
      <c r="M322" s="45"/>
      <c r="N322" s="43">
        <v>1</v>
      </c>
      <c r="O322" s="49">
        <f t="shared" si="11"/>
        <v>6</v>
      </c>
    </row>
    <row r="323" spans="1:15" s="34" customFormat="1">
      <c r="A323" s="45">
        <v>58</v>
      </c>
      <c r="B323" s="43" t="s">
        <v>269</v>
      </c>
      <c r="C323" s="45">
        <v>6</v>
      </c>
      <c r="D323" s="45">
        <v>0</v>
      </c>
      <c r="E323" s="45">
        <v>0</v>
      </c>
      <c r="F323" s="45">
        <v>0</v>
      </c>
      <c r="G323" s="45">
        <v>0</v>
      </c>
      <c r="H323" s="45">
        <v>0</v>
      </c>
      <c r="I323" s="45">
        <v>0</v>
      </c>
      <c r="J323" s="45">
        <v>0</v>
      </c>
      <c r="K323" s="45">
        <v>10</v>
      </c>
      <c r="L323" s="60">
        <f t="shared" si="10"/>
        <v>16</v>
      </c>
      <c r="M323" s="43"/>
      <c r="N323" s="43">
        <v>2</v>
      </c>
      <c r="O323" s="49">
        <f t="shared" si="11"/>
        <v>8</v>
      </c>
    </row>
    <row r="324" spans="1:15" s="34" customFormat="1">
      <c r="A324" s="45">
        <v>59</v>
      </c>
      <c r="B324" s="43" t="s">
        <v>233</v>
      </c>
      <c r="C324" s="45">
        <v>6</v>
      </c>
      <c r="D324" s="45">
        <v>0</v>
      </c>
      <c r="E324" s="45">
        <v>0</v>
      </c>
      <c r="F324" s="45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v>0</v>
      </c>
      <c r="L324" s="60">
        <f t="shared" si="10"/>
        <v>6</v>
      </c>
      <c r="M324" s="43"/>
      <c r="N324" s="43">
        <v>1</v>
      </c>
      <c r="O324" s="49">
        <f t="shared" si="11"/>
        <v>6</v>
      </c>
    </row>
    <row r="325" spans="1:15" s="34" customFormat="1">
      <c r="A325" s="45">
        <v>60</v>
      </c>
      <c r="B325" s="61" t="s">
        <v>16</v>
      </c>
      <c r="C325" s="45">
        <v>0</v>
      </c>
      <c r="D325" s="45">
        <v>6</v>
      </c>
      <c r="E325" s="45">
        <v>0</v>
      </c>
      <c r="F325" s="45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7</v>
      </c>
      <c r="L325" s="60">
        <f t="shared" si="10"/>
        <v>13</v>
      </c>
      <c r="M325" s="45"/>
      <c r="N325" s="43">
        <v>2</v>
      </c>
      <c r="O325" s="49">
        <f t="shared" si="11"/>
        <v>6.5</v>
      </c>
    </row>
    <row r="326" spans="1:15" s="34" customFormat="1">
      <c r="A326" s="45">
        <v>61</v>
      </c>
      <c r="B326" s="61" t="s">
        <v>81</v>
      </c>
      <c r="C326" s="45">
        <v>0</v>
      </c>
      <c r="D326" s="45">
        <v>6</v>
      </c>
      <c r="E326" s="45">
        <v>0</v>
      </c>
      <c r="F326" s="45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6</v>
      </c>
      <c r="L326" s="60">
        <f t="shared" si="10"/>
        <v>12</v>
      </c>
      <c r="M326" s="45"/>
      <c r="N326" s="43">
        <v>2</v>
      </c>
      <c r="O326" s="49">
        <f t="shared" si="11"/>
        <v>6</v>
      </c>
    </row>
    <row r="327" spans="1:15" s="34" customFormat="1">
      <c r="A327" s="45">
        <v>62</v>
      </c>
      <c r="B327" s="43" t="s">
        <v>333</v>
      </c>
      <c r="C327" s="45">
        <v>0</v>
      </c>
      <c r="D327" s="45">
        <v>0</v>
      </c>
      <c r="E327" s="45">
        <v>0</v>
      </c>
      <c r="F327" s="45">
        <v>0</v>
      </c>
      <c r="G327" s="45">
        <v>0</v>
      </c>
      <c r="H327" s="45">
        <v>6</v>
      </c>
      <c r="I327" s="45">
        <v>0</v>
      </c>
      <c r="J327" s="45">
        <v>0</v>
      </c>
      <c r="K327" s="45">
        <v>0</v>
      </c>
      <c r="L327" s="60">
        <f t="shared" si="10"/>
        <v>6</v>
      </c>
      <c r="M327" s="43"/>
      <c r="N327" s="43">
        <v>1</v>
      </c>
      <c r="O327" s="49">
        <f t="shared" si="11"/>
        <v>6</v>
      </c>
    </row>
    <row r="328" spans="1:15" s="34" customFormat="1">
      <c r="A328" s="45">
        <v>63</v>
      </c>
      <c r="B328" s="43" t="s">
        <v>35</v>
      </c>
      <c r="C328" s="45">
        <v>0</v>
      </c>
      <c r="D328" s="45">
        <v>0</v>
      </c>
      <c r="E328" s="45">
        <v>0</v>
      </c>
      <c r="F328" s="45">
        <v>0</v>
      </c>
      <c r="G328" s="45">
        <v>2</v>
      </c>
      <c r="H328" s="45">
        <v>4</v>
      </c>
      <c r="I328" s="45">
        <v>0</v>
      </c>
      <c r="J328" s="45">
        <v>0</v>
      </c>
      <c r="K328" s="45">
        <v>0</v>
      </c>
      <c r="L328" s="60">
        <f t="shared" si="10"/>
        <v>6</v>
      </c>
      <c r="M328" s="43"/>
      <c r="N328" s="43">
        <v>2</v>
      </c>
      <c r="O328" s="49">
        <f t="shared" si="11"/>
        <v>3</v>
      </c>
    </row>
    <row r="329" spans="1:15" s="34" customFormat="1">
      <c r="A329" s="45">
        <v>64</v>
      </c>
      <c r="B329" s="43" t="s">
        <v>34</v>
      </c>
      <c r="C329" s="45">
        <v>0</v>
      </c>
      <c r="D329" s="45">
        <v>0</v>
      </c>
      <c r="E329" s="45">
        <v>0</v>
      </c>
      <c r="F329" s="45">
        <v>0</v>
      </c>
      <c r="G329" s="45">
        <v>2</v>
      </c>
      <c r="H329" s="45">
        <v>4</v>
      </c>
      <c r="I329" s="45">
        <v>0</v>
      </c>
      <c r="J329" s="45">
        <v>0</v>
      </c>
      <c r="K329" s="45">
        <v>0</v>
      </c>
      <c r="L329" s="60">
        <f t="shared" si="10"/>
        <v>6</v>
      </c>
      <c r="M329" s="43"/>
      <c r="N329" s="43">
        <v>2</v>
      </c>
      <c r="O329" s="49">
        <f t="shared" si="11"/>
        <v>3</v>
      </c>
    </row>
    <row r="330" spans="1:15" s="34" customFormat="1">
      <c r="A330" s="45">
        <v>65</v>
      </c>
      <c r="B330" s="67" t="s">
        <v>343</v>
      </c>
      <c r="C330" s="45">
        <v>0</v>
      </c>
      <c r="D330" s="45">
        <v>0</v>
      </c>
      <c r="E330" s="45">
        <v>0</v>
      </c>
      <c r="F330" s="45">
        <v>0</v>
      </c>
      <c r="G330" s="45">
        <v>0</v>
      </c>
      <c r="H330" s="45">
        <v>0</v>
      </c>
      <c r="I330" s="45">
        <v>6</v>
      </c>
      <c r="J330" s="45">
        <v>0</v>
      </c>
      <c r="K330" s="45">
        <v>0</v>
      </c>
      <c r="L330" s="60">
        <f t="shared" ref="L330:L363" si="12">SUM(C330:K330)</f>
        <v>6</v>
      </c>
      <c r="M330" s="43"/>
      <c r="N330" s="43">
        <v>1</v>
      </c>
      <c r="O330" s="49">
        <f t="shared" ref="O330:O363" si="13">L330/N330</f>
        <v>6</v>
      </c>
    </row>
    <row r="331" spans="1:15" s="34" customFormat="1">
      <c r="A331" s="45">
        <v>66</v>
      </c>
      <c r="B331" s="67" t="s">
        <v>305</v>
      </c>
      <c r="C331" s="45">
        <v>0</v>
      </c>
      <c r="D331" s="45">
        <v>0</v>
      </c>
      <c r="E331" s="45">
        <v>0</v>
      </c>
      <c r="F331" s="45">
        <v>0</v>
      </c>
      <c r="G331" s="45">
        <v>0</v>
      </c>
      <c r="H331" s="45">
        <v>0</v>
      </c>
      <c r="I331" s="45">
        <v>6</v>
      </c>
      <c r="J331" s="45">
        <v>0</v>
      </c>
      <c r="K331" s="45">
        <v>0</v>
      </c>
      <c r="L331" s="60">
        <f t="shared" si="12"/>
        <v>6</v>
      </c>
      <c r="M331" s="43"/>
      <c r="N331" s="43">
        <v>1</v>
      </c>
      <c r="O331" s="49">
        <f t="shared" si="13"/>
        <v>6</v>
      </c>
    </row>
    <row r="332" spans="1:15" s="34" customFormat="1">
      <c r="A332" s="45">
        <v>67</v>
      </c>
      <c r="B332" s="43" t="s">
        <v>353</v>
      </c>
      <c r="C332" s="45">
        <v>0</v>
      </c>
      <c r="D332" s="45">
        <v>0</v>
      </c>
      <c r="E332" s="45">
        <v>0</v>
      </c>
      <c r="F332" s="45">
        <v>0</v>
      </c>
      <c r="G332" s="45">
        <v>5</v>
      </c>
      <c r="H332" s="45">
        <v>0</v>
      </c>
      <c r="I332" s="45">
        <v>0</v>
      </c>
      <c r="J332" s="45">
        <v>1</v>
      </c>
      <c r="K332" s="45">
        <v>0</v>
      </c>
      <c r="L332" s="60">
        <f t="shared" si="12"/>
        <v>6</v>
      </c>
      <c r="M332" s="43"/>
      <c r="N332" s="43">
        <v>2</v>
      </c>
      <c r="O332" s="49">
        <f t="shared" si="13"/>
        <v>3</v>
      </c>
    </row>
    <row r="333" spans="1:15" s="34" customFormat="1">
      <c r="A333" s="45">
        <v>68</v>
      </c>
      <c r="B333" s="43" t="s">
        <v>54</v>
      </c>
      <c r="C333" s="45">
        <v>5</v>
      </c>
      <c r="D333" s="45">
        <v>0</v>
      </c>
      <c r="E333" s="45">
        <v>0</v>
      </c>
      <c r="F333" s="45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v>3</v>
      </c>
      <c r="L333" s="60">
        <f t="shared" si="12"/>
        <v>8</v>
      </c>
      <c r="M333" s="43"/>
      <c r="N333" s="43">
        <v>2</v>
      </c>
      <c r="O333" s="49">
        <f t="shared" si="13"/>
        <v>4</v>
      </c>
    </row>
    <row r="334" spans="1:15" s="34" customFormat="1">
      <c r="A334" s="45">
        <v>69</v>
      </c>
      <c r="B334" s="43" t="s">
        <v>335</v>
      </c>
      <c r="C334" s="45">
        <v>0</v>
      </c>
      <c r="D334" s="45">
        <v>0</v>
      </c>
      <c r="E334" s="45">
        <v>0</v>
      </c>
      <c r="F334" s="45">
        <v>0</v>
      </c>
      <c r="G334" s="45">
        <v>0</v>
      </c>
      <c r="H334" s="45">
        <v>5</v>
      </c>
      <c r="I334" s="45">
        <v>0</v>
      </c>
      <c r="J334" s="45">
        <v>0</v>
      </c>
      <c r="K334" s="45">
        <v>0</v>
      </c>
      <c r="L334" s="60">
        <f t="shared" si="12"/>
        <v>5</v>
      </c>
      <c r="M334" s="43"/>
      <c r="N334" s="43">
        <v>1</v>
      </c>
      <c r="O334" s="49">
        <f t="shared" si="13"/>
        <v>5</v>
      </c>
    </row>
    <row r="335" spans="1:15" s="34" customFormat="1">
      <c r="A335" s="45">
        <v>70</v>
      </c>
      <c r="B335" s="43" t="s">
        <v>337</v>
      </c>
      <c r="C335" s="45">
        <v>0</v>
      </c>
      <c r="D335" s="45">
        <v>0</v>
      </c>
      <c r="E335" s="45">
        <v>0</v>
      </c>
      <c r="F335" s="45">
        <v>0</v>
      </c>
      <c r="G335" s="45">
        <v>0</v>
      </c>
      <c r="H335" s="45">
        <v>3</v>
      </c>
      <c r="I335" s="45">
        <v>2</v>
      </c>
      <c r="J335" s="45">
        <v>0</v>
      </c>
      <c r="K335" s="45">
        <v>0</v>
      </c>
      <c r="L335" s="60">
        <f t="shared" si="12"/>
        <v>5</v>
      </c>
      <c r="M335" s="43"/>
      <c r="N335" s="43">
        <v>2</v>
      </c>
      <c r="O335" s="49">
        <f t="shared" si="13"/>
        <v>2.5</v>
      </c>
    </row>
    <row r="336" spans="1:15" s="34" customFormat="1">
      <c r="A336" s="45">
        <v>71</v>
      </c>
      <c r="B336" s="43" t="s">
        <v>250</v>
      </c>
      <c r="C336" s="45">
        <v>0</v>
      </c>
      <c r="D336" s="45">
        <v>0</v>
      </c>
      <c r="E336" s="45">
        <v>0</v>
      </c>
      <c r="F336" s="45">
        <v>1</v>
      </c>
      <c r="G336" s="45">
        <v>0</v>
      </c>
      <c r="H336" s="45">
        <v>0</v>
      </c>
      <c r="I336" s="45">
        <v>3</v>
      </c>
      <c r="J336" s="45">
        <v>1</v>
      </c>
      <c r="K336" s="45">
        <v>3</v>
      </c>
      <c r="L336" s="60">
        <f t="shared" si="12"/>
        <v>8</v>
      </c>
      <c r="M336" s="43"/>
      <c r="N336" s="43">
        <v>4</v>
      </c>
      <c r="O336" s="49">
        <f t="shared" si="13"/>
        <v>2</v>
      </c>
    </row>
    <row r="337" spans="1:15" s="34" customFormat="1">
      <c r="A337" s="45">
        <v>72</v>
      </c>
      <c r="B337" s="43" t="s">
        <v>350</v>
      </c>
      <c r="C337" s="45">
        <v>0</v>
      </c>
      <c r="D337" s="45">
        <v>0</v>
      </c>
      <c r="E337" s="45">
        <v>0</v>
      </c>
      <c r="F337" s="45">
        <v>0</v>
      </c>
      <c r="G337" s="45">
        <v>0</v>
      </c>
      <c r="H337" s="45">
        <v>0</v>
      </c>
      <c r="I337" s="45">
        <v>0</v>
      </c>
      <c r="J337" s="45">
        <v>5</v>
      </c>
      <c r="K337" s="45">
        <v>0</v>
      </c>
      <c r="L337" s="60">
        <f t="shared" si="12"/>
        <v>5</v>
      </c>
      <c r="M337" s="43"/>
      <c r="N337" s="43">
        <v>1</v>
      </c>
      <c r="O337" s="49">
        <f t="shared" si="13"/>
        <v>5</v>
      </c>
    </row>
    <row r="338" spans="1:15" s="34" customFormat="1">
      <c r="A338" s="45">
        <v>73</v>
      </c>
      <c r="B338" s="61" t="s">
        <v>307</v>
      </c>
      <c r="C338" s="45">
        <v>0</v>
      </c>
      <c r="D338" s="45">
        <v>0</v>
      </c>
      <c r="E338" s="45">
        <v>1</v>
      </c>
      <c r="F338" s="45">
        <v>3</v>
      </c>
      <c r="G338" s="45">
        <v>0</v>
      </c>
      <c r="H338" s="45">
        <v>0</v>
      </c>
      <c r="I338" s="45">
        <v>0</v>
      </c>
      <c r="J338" s="45">
        <v>0</v>
      </c>
      <c r="K338" s="45">
        <v>0</v>
      </c>
      <c r="L338" s="60">
        <f t="shared" si="12"/>
        <v>4</v>
      </c>
      <c r="M338" s="43"/>
      <c r="N338" s="44">
        <v>1</v>
      </c>
      <c r="O338" s="49">
        <f t="shared" si="13"/>
        <v>4</v>
      </c>
    </row>
    <row r="339" spans="1:15" s="34" customFormat="1">
      <c r="A339" s="45">
        <v>74</v>
      </c>
      <c r="B339" s="43" t="s">
        <v>126</v>
      </c>
      <c r="C339" s="45">
        <v>0</v>
      </c>
      <c r="D339" s="45">
        <v>0</v>
      </c>
      <c r="E339" s="45">
        <v>0</v>
      </c>
      <c r="F339" s="45">
        <v>0</v>
      </c>
      <c r="G339" s="45">
        <v>4</v>
      </c>
      <c r="H339" s="45">
        <v>0</v>
      </c>
      <c r="I339" s="45">
        <v>0</v>
      </c>
      <c r="J339" s="45">
        <v>0</v>
      </c>
      <c r="K339" s="45">
        <v>0</v>
      </c>
      <c r="L339" s="60">
        <f t="shared" si="12"/>
        <v>4</v>
      </c>
      <c r="M339" s="43"/>
      <c r="N339" s="43">
        <v>1</v>
      </c>
      <c r="O339" s="49">
        <f t="shared" si="13"/>
        <v>4</v>
      </c>
    </row>
    <row r="340" spans="1:15" s="34" customFormat="1">
      <c r="A340" s="45">
        <v>75</v>
      </c>
      <c r="B340" s="43" t="s">
        <v>342</v>
      </c>
      <c r="C340" s="45">
        <v>0</v>
      </c>
      <c r="D340" s="45">
        <v>0</v>
      </c>
      <c r="E340" s="45">
        <v>0</v>
      </c>
      <c r="F340" s="45">
        <v>0</v>
      </c>
      <c r="G340" s="45">
        <v>0</v>
      </c>
      <c r="H340" s="45">
        <v>0</v>
      </c>
      <c r="I340" s="45">
        <v>4</v>
      </c>
      <c r="J340" s="45">
        <v>0</v>
      </c>
      <c r="K340" s="45">
        <v>0</v>
      </c>
      <c r="L340" s="60">
        <f t="shared" si="12"/>
        <v>4</v>
      </c>
      <c r="M340" s="43"/>
      <c r="N340" s="43">
        <v>1</v>
      </c>
      <c r="O340" s="49">
        <f t="shared" si="13"/>
        <v>4</v>
      </c>
    </row>
    <row r="341" spans="1:15" s="34" customFormat="1">
      <c r="A341" s="45">
        <v>76</v>
      </c>
      <c r="B341" s="43" t="s">
        <v>305</v>
      </c>
      <c r="C341" s="45">
        <v>0</v>
      </c>
      <c r="D341" s="45">
        <v>0</v>
      </c>
      <c r="E341" s="45">
        <v>3</v>
      </c>
      <c r="F341" s="45">
        <v>0</v>
      </c>
      <c r="G341" s="45">
        <v>0</v>
      </c>
      <c r="H341" s="45">
        <v>0</v>
      </c>
      <c r="I341" s="45">
        <v>0</v>
      </c>
      <c r="J341" s="45">
        <v>0</v>
      </c>
      <c r="K341" s="45">
        <v>0</v>
      </c>
      <c r="L341" s="60">
        <f t="shared" si="12"/>
        <v>3</v>
      </c>
      <c r="M341" s="43"/>
      <c r="N341" s="43">
        <v>1</v>
      </c>
      <c r="O341" s="49">
        <f t="shared" si="13"/>
        <v>3</v>
      </c>
    </row>
    <row r="342" spans="1:15" s="34" customFormat="1">
      <c r="A342" s="45">
        <v>77</v>
      </c>
      <c r="B342" s="61" t="s">
        <v>306</v>
      </c>
      <c r="C342" s="45">
        <v>0</v>
      </c>
      <c r="D342" s="45">
        <v>0</v>
      </c>
      <c r="E342" s="45">
        <v>3</v>
      </c>
      <c r="F342" s="45">
        <v>0</v>
      </c>
      <c r="G342" s="45">
        <v>0</v>
      </c>
      <c r="H342" s="45">
        <v>0</v>
      </c>
      <c r="I342" s="45">
        <v>0</v>
      </c>
      <c r="J342" s="45">
        <v>0</v>
      </c>
      <c r="K342" s="45">
        <v>0</v>
      </c>
      <c r="L342" s="60">
        <f t="shared" si="12"/>
        <v>3</v>
      </c>
      <c r="M342" s="45"/>
      <c r="N342" s="43">
        <v>1</v>
      </c>
      <c r="O342" s="49">
        <f t="shared" si="13"/>
        <v>3</v>
      </c>
    </row>
    <row r="343" spans="1:15" s="34" customFormat="1">
      <c r="A343" s="45">
        <v>78</v>
      </c>
      <c r="B343" s="43" t="s">
        <v>324</v>
      </c>
      <c r="C343" s="45">
        <v>0</v>
      </c>
      <c r="D343" s="45">
        <v>0</v>
      </c>
      <c r="E343" s="45">
        <v>0</v>
      </c>
      <c r="F343" s="45">
        <v>0</v>
      </c>
      <c r="G343" s="45">
        <v>3</v>
      </c>
      <c r="H343" s="45">
        <v>0</v>
      </c>
      <c r="I343" s="45">
        <v>0</v>
      </c>
      <c r="J343" s="45">
        <v>0</v>
      </c>
      <c r="K343" s="45">
        <v>0</v>
      </c>
      <c r="L343" s="60">
        <f t="shared" si="12"/>
        <v>3</v>
      </c>
      <c r="M343" s="43"/>
      <c r="N343" s="43">
        <v>1</v>
      </c>
      <c r="O343" s="49">
        <f t="shared" si="13"/>
        <v>3</v>
      </c>
    </row>
    <row r="344" spans="1:15" s="34" customFormat="1">
      <c r="A344" s="45">
        <v>79</v>
      </c>
      <c r="B344" s="43" t="s">
        <v>210</v>
      </c>
      <c r="C344" s="45">
        <v>0</v>
      </c>
      <c r="D344" s="45">
        <v>0</v>
      </c>
      <c r="E344" s="45">
        <v>0</v>
      </c>
      <c r="F344" s="45">
        <v>0</v>
      </c>
      <c r="G344" s="45">
        <v>3</v>
      </c>
      <c r="H344" s="45">
        <v>0</v>
      </c>
      <c r="I344" s="45">
        <v>0</v>
      </c>
      <c r="J344" s="45">
        <v>0</v>
      </c>
      <c r="K344" s="45">
        <v>0</v>
      </c>
      <c r="L344" s="60">
        <f t="shared" si="12"/>
        <v>3</v>
      </c>
      <c r="M344" s="43"/>
      <c r="N344" s="43">
        <v>1</v>
      </c>
      <c r="O344" s="49">
        <f t="shared" si="13"/>
        <v>3</v>
      </c>
    </row>
    <row r="345" spans="1:15" s="34" customFormat="1">
      <c r="A345" s="45">
        <v>80</v>
      </c>
      <c r="B345" s="43" t="s">
        <v>318</v>
      </c>
      <c r="C345" s="45">
        <v>0</v>
      </c>
      <c r="D345" s="45">
        <v>0</v>
      </c>
      <c r="E345" s="45">
        <v>0</v>
      </c>
      <c r="F345" s="45">
        <v>1</v>
      </c>
      <c r="G345" s="45">
        <v>1</v>
      </c>
      <c r="H345" s="45">
        <v>1</v>
      </c>
      <c r="I345" s="45">
        <v>0</v>
      </c>
      <c r="J345" s="45">
        <v>0</v>
      </c>
      <c r="K345" s="45">
        <v>4</v>
      </c>
      <c r="L345" s="60">
        <f t="shared" si="12"/>
        <v>7</v>
      </c>
      <c r="M345" s="43"/>
      <c r="N345" s="43">
        <v>4</v>
      </c>
      <c r="O345" s="49">
        <f t="shared" si="13"/>
        <v>1.75</v>
      </c>
    </row>
    <row r="346" spans="1:15" s="34" customFormat="1">
      <c r="A346" s="45">
        <v>81</v>
      </c>
      <c r="B346" s="67" t="s">
        <v>345</v>
      </c>
      <c r="C346" s="45">
        <v>0</v>
      </c>
      <c r="D346" s="45">
        <v>0</v>
      </c>
      <c r="E346" s="45">
        <v>0</v>
      </c>
      <c r="F346" s="45">
        <v>0</v>
      </c>
      <c r="G346" s="45">
        <v>0</v>
      </c>
      <c r="H346" s="45">
        <v>0</v>
      </c>
      <c r="I346" s="45">
        <v>3</v>
      </c>
      <c r="J346" s="45">
        <v>0</v>
      </c>
      <c r="K346" s="45">
        <v>0</v>
      </c>
      <c r="L346" s="60">
        <f t="shared" si="12"/>
        <v>3</v>
      </c>
      <c r="M346" s="43"/>
      <c r="N346" s="43">
        <v>1</v>
      </c>
      <c r="O346" s="49">
        <f t="shared" si="13"/>
        <v>3</v>
      </c>
    </row>
    <row r="347" spans="1:15" s="34" customFormat="1">
      <c r="A347" s="45">
        <v>82</v>
      </c>
      <c r="B347" s="43" t="s">
        <v>316</v>
      </c>
      <c r="C347" s="45">
        <v>0</v>
      </c>
      <c r="D347" s="45">
        <v>0</v>
      </c>
      <c r="E347" s="45">
        <v>0</v>
      </c>
      <c r="F347" s="45">
        <v>2</v>
      </c>
      <c r="G347" s="45">
        <v>0</v>
      </c>
      <c r="H347" s="45">
        <v>0</v>
      </c>
      <c r="I347" s="45">
        <v>0</v>
      </c>
      <c r="J347" s="45">
        <v>0</v>
      </c>
      <c r="K347" s="45">
        <v>0</v>
      </c>
      <c r="L347" s="60">
        <f t="shared" si="12"/>
        <v>2</v>
      </c>
      <c r="M347" s="43"/>
      <c r="N347" s="43">
        <v>1</v>
      </c>
      <c r="O347" s="49">
        <f t="shared" si="13"/>
        <v>2</v>
      </c>
    </row>
    <row r="348" spans="1:15" s="34" customFormat="1">
      <c r="A348" s="45">
        <v>83</v>
      </c>
      <c r="B348" s="43" t="s">
        <v>338</v>
      </c>
      <c r="C348" s="45">
        <v>0</v>
      </c>
      <c r="D348" s="45">
        <v>0</v>
      </c>
      <c r="E348" s="45">
        <v>0</v>
      </c>
      <c r="F348" s="45">
        <v>0</v>
      </c>
      <c r="G348" s="45">
        <v>0</v>
      </c>
      <c r="H348" s="45">
        <v>2</v>
      </c>
      <c r="I348" s="45">
        <v>0</v>
      </c>
      <c r="J348" s="45">
        <v>0</v>
      </c>
      <c r="K348" s="45">
        <v>2</v>
      </c>
      <c r="L348" s="60">
        <f t="shared" si="12"/>
        <v>4</v>
      </c>
      <c r="M348" s="43"/>
      <c r="N348" s="43">
        <v>2</v>
      </c>
      <c r="O348" s="49">
        <f t="shared" si="13"/>
        <v>2</v>
      </c>
    </row>
    <row r="349" spans="1:15" s="34" customFormat="1">
      <c r="A349" s="45">
        <v>84</v>
      </c>
      <c r="B349" s="43" t="s">
        <v>317</v>
      </c>
      <c r="C349" s="45">
        <v>0</v>
      </c>
      <c r="D349" s="45">
        <v>0</v>
      </c>
      <c r="E349" s="45">
        <v>0</v>
      </c>
      <c r="F349" s="45">
        <v>1</v>
      </c>
      <c r="G349" s="45">
        <v>1</v>
      </c>
      <c r="H349" s="45">
        <v>0</v>
      </c>
      <c r="I349" s="45">
        <v>0</v>
      </c>
      <c r="J349" s="45">
        <v>0</v>
      </c>
      <c r="K349" s="45">
        <v>0</v>
      </c>
      <c r="L349" s="60">
        <f t="shared" si="12"/>
        <v>2</v>
      </c>
      <c r="M349" s="43"/>
      <c r="N349" s="43">
        <v>2</v>
      </c>
      <c r="O349" s="49">
        <f t="shared" si="13"/>
        <v>1</v>
      </c>
    </row>
    <row r="350" spans="1:15" s="34" customFormat="1">
      <c r="A350" s="45">
        <v>85</v>
      </c>
      <c r="B350" s="43" t="s">
        <v>239</v>
      </c>
      <c r="C350" s="45">
        <v>0</v>
      </c>
      <c r="D350" s="45">
        <v>0</v>
      </c>
      <c r="E350" s="45">
        <v>0</v>
      </c>
      <c r="F350" s="45">
        <v>0</v>
      </c>
      <c r="G350" s="45">
        <v>0</v>
      </c>
      <c r="H350" s="45">
        <v>0</v>
      </c>
      <c r="I350" s="45">
        <v>2</v>
      </c>
      <c r="J350" s="45">
        <v>0</v>
      </c>
      <c r="K350" s="45">
        <v>3</v>
      </c>
      <c r="L350" s="60">
        <f t="shared" si="12"/>
        <v>5</v>
      </c>
      <c r="M350" s="43"/>
      <c r="N350" s="43">
        <v>2</v>
      </c>
      <c r="O350" s="49">
        <f t="shared" si="13"/>
        <v>2.5</v>
      </c>
    </row>
    <row r="351" spans="1:15" s="34" customFormat="1">
      <c r="A351" s="45">
        <v>86</v>
      </c>
      <c r="B351" s="43" t="s">
        <v>346</v>
      </c>
      <c r="C351" s="45">
        <v>0</v>
      </c>
      <c r="D351" s="45">
        <v>0</v>
      </c>
      <c r="E351" s="45">
        <v>0</v>
      </c>
      <c r="F351" s="45">
        <v>0</v>
      </c>
      <c r="G351" s="45">
        <v>0</v>
      </c>
      <c r="H351" s="45">
        <v>0</v>
      </c>
      <c r="I351" s="45">
        <v>2</v>
      </c>
      <c r="J351" s="45">
        <v>0</v>
      </c>
      <c r="K351" s="45">
        <v>3</v>
      </c>
      <c r="L351" s="60">
        <f t="shared" si="12"/>
        <v>5</v>
      </c>
      <c r="M351" s="43"/>
      <c r="N351" s="43">
        <v>2</v>
      </c>
      <c r="O351" s="49">
        <f t="shared" si="13"/>
        <v>2.5</v>
      </c>
    </row>
    <row r="352" spans="1:15" s="34" customFormat="1">
      <c r="A352" s="45">
        <v>87</v>
      </c>
      <c r="B352" s="43" t="s">
        <v>351</v>
      </c>
      <c r="C352" s="45">
        <v>0</v>
      </c>
      <c r="D352" s="45">
        <v>0</v>
      </c>
      <c r="E352" s="45">
        <v>0</v>
      </c>
      <c r="F352" s="45">
        <v>0</v>
      </c>
      <c r="G352" s="45">
        <v>0</v>
      </c>
      <c r="H352" s="45">
        <v>0</v>
      </c>
      <c r="I352" s="45">
        <v>0</v>
      </c>
      <c r="J352" s="45">
        <v>2</v>
      </c>
      <c r="K352" s="45">
        <v>0</v>
      </c>
      <c r="L352" s="60">
        <f t="shared" si="12"/>
        <v>2</v>
      </c>
      <c r="M352" s="43"/>
      <c r="N352" s="43">
        <v>1</v>
      </c>
      <c r="O352" s="49">
        <f t="shared" si="13"/>
        <v>2</v>
      </c>
    </row>
    <row r="353" spans="1:15" s="34" customFormat="1">
      <c r="A353" s="45">
        <v>88</v>
      </c>
      <c r="B353" s="43" t="s">
        <v>352</v>
      </c>
      <c r="C353" s="45">
        <v>0</v>
      </c>
      <c r="D353" s="45">
        <v>0</v>
      </c>
      <c r="E353" s="45">
        <v>0</v>
      </c>
      <c r="F353" s="45">
        <v>0</v>
      </c>
      <c r="G353" s="45">
        <v>0</v>
      </c>
      <c r="H353" s="45">
        <v>0</v>
      </c>
      <c r="I353" s="45">
        <v>0</v>
      </c>
      <c r="J353" s="45">
        <v>2</v>
      </c>
      <c r="K353" s="45">
        <v>0</v>
      </c>
      <c r="L353" s="60">
        <f t="shared" si="12"/>
        <v>2</v>
      </c>
      <c r="M353" s="43"/>
      <c r="N353" s="43">
        <v>1</v>
      </c>
      <c r="O353" s="49">
        <f t="shared" si="13"/>
        <v>2</v>
      </c>
    </row>
    <row r="354" spans="1:15" s="34" customFormat="1">
      <c r="A354" s="45">
        <v>89</v>
      </c>
      <c r="B354" s="61" t="s">
        <v>262</v>
      </c>
      <c r="C354" s="45">
        <v>0</v>
      </c>
      <c r="D354" s="45">
        <v>0</v>
      </c>
      <c r="E354" s="45">
        <v>1</v>
      </c>
      <c r="F354" s="45">
        <v>0</v>
      </c>
      <c r="G354" s="45">
        <v>0</v>
      </c>
      <c r="H354" s="45">
        <v>0</v>
      </c>
      <c r="I354" s="45">
        <v>0</v>
      </c>
      <c r="J354" s="45">
        <v>0</v>
      </c>
      <c r="K354" s="45">
        <v>0</v>
      </c>
      <c r="L354" s="60">
        <f t="shared" si="12"/>
        <v>1</v>
      </c>
      <c r="M354" s="45"/>
      <c r="N354" s="43">
        <v>1</v>
      </c>
      <c r="O354" s="49">
        <f t="shared" si="13"/>
        <v>1</v>
      </c>
    </row>
    <row r="355" spans="1:15" s="34" customFormat="1">
      <c r="A355" s="44">
        <v>90</v>
      </c>
      <c r="B355" s="43" t="s">
        <v>313</v>
      </c>
      <c r="C355" s="45">
        <v>0</v>
      </c>
      <c r="D355" s="45">
        <v>0</v>
      </c>
      <c r="E355" s="45">
        <v>0</v>
      </c>
      <c r="F355" s="45">
        <v>1</v>
      </c>
      <c r="G355" s="45">
        <v>0</v>
      </c>
      <c r="H355" s="45">
        <v>0</v>
      </c>
      <c r="I355" s="45">
        <v>0</v>
      </c>
      <c r="J355" s="45">
        <v>0</v>
      </c>
      <c r="K355" s="45">
        <v>2</v>
      </c>
      <c r="L355" s="60">
        <f t="shared" si="12"/>
        <v>3</v>
      </c>
      <c r="M355" s="43"/>
      <c r="N355" s="43">
        <v>2</v>
      </c>
      <c r="O355" s="49">
        <f t="shared" si="13"/>
        <v>1.5</v>
      </c>
    </row>
    <row r="356" spans="1:15" s="34" customFormat="1">
      <c r="A356" s="45">
        <v>91</v>
      </c>
      <c r="B356" s="43" t="s">
        <v>238</v>
      </c>
      <c r="C356" s="45">
        <v>0</v>
      </c>
      <c r="D356" s="45">
        <v>0</v>
      </c>
      <c r="E356" s="45">
        <v>0</v>
      </c>
      <c r="F356" s="45">
        <v>1</v>
      </c>
      <c r="G356" s="45">
        <v>0</v>
      </c>
      <c r="H356" s="45">
        <v>0</v>
      </c>
      <c r="I356" s="45">
        <v>0</v>
      </c>
      <c r="J356" s="45">
        <v>0</v>
      </c>
      <c r="K356" s="45">
        <v>2</v>
      </c>
      <c r="L356" s="60">
        <f t="shared" si="12"/>
        <v>3</v>
      </c>
      <c r="M356" s="43"/>
      <c r="N356" s="44">
        <v>2</v>
      </c>
      <c r="O356" s="49">
        <f t="shared" si="13"/>
        <v>1.5</v>
      </c>
    </row>
    <row r="357" spans="1:15" s="34" customFormat="1">
      <c r="A357" s="45">
        <v>92</v>
      </c>
      <c r="B357" s="43" t="s">
        <v>339</v>
      </c>
      <c r="C357" s="45">
        <v>0</v>
      </c>
      <c r="D357" s="45">
        <v>0</v>
      </c>
      <c r="E357" s="45">
        <v>0</v>
      </c>
      <c r="F357" s="45">
        <v>0</v>
      </c>
      <c r="G357" s="45">
        <v>0</v>
      </c>
      <c r="H357" s="45">
        <v>1</v>
      </c>
      <c r="I357" s="45">
        <v>0</v>
      </c>
      <c r="J357" s="45">
        <v>0</v>
      </c>
      <c r="K357" s="45">
        <v>0</v>
      </c>
      <c r="L357" s="60">
        <f t="shared" si="12"/>
        <v>1</v>
      </c>
      <c r="M357" s="43"/>
      <c r="N357" s="43">
        <v>1</v>
      </c>
      <c r="O357" s="49">
        <f t="shared" si="13"/>
        <v>1</v>
      </c>
    </row>
    <row r="358" spans="1:15" s="34" customFormat="1">
      <c r="A358" s="45">
        <v>93</v>
      </c>
      <c r="B358" s="43" t="s">
        <v>82</v>
      </c>
      <c r="C358" s="45">
        <v>0</v>
      </c>
      <c r="D358" s="45">
        <v>0</v>
      </c>
      <c r="E358" s="45">
        <v>0</v>
      </c>
      <c r="F358" s="45">
        <v>0</v>
      </c>
      <c r="G358" s="45">
        <v>0</v>
      </c>
      <c r="H358" s="45">
        <v>0</v>
      </c>
      <c r="I358" s="45">
        <v>0</v>
      </c>
      <c r="J358" s="45">
        <v>1</v>
      </c>
      <c r="K358" s="45">
        <v>0</v>
      </c>
      <c r="L358" s="60">
        <f t="shared" si="12"/>
        <v>1</v>
      </c>
      <c r="M358" s="43"/>
      <c r="N358" s="43">
        <v>1</v>
      </c>
      <c r="O358" s="49">
        <f t="shared" si="13"/>
        <v>1</v>
      </c>
    </row>
    <row r="359" spans="1:15">
      <c r="A359" s="45">
        <v>94</v>
      </c>
      <c r="B359" s="43" t="s">
        <v>149</v>
      </c>
      <c r="C359" s="45">
        <v>0</v>
      </c>
      <c r="D359" s="45">
        <v>0</v>
      </c>
      <c r="E359" s="45">
        <v>0</v>
      </c>
      <c r="F359" s="45">
        <v>0</v>
      </c>
      <c r="G359" s="45">
        <v>0</v>
      </c>
      <c r="H359" s="45">
        <v>0</v>
      </c>
      <c r="I359" s="45">
        <v>0</v>
      </c>
      <c r="J359" s="45">
        <v>0</v>
      </c>
      <c r="K359" s="45">
        <v>10</v>
      </c>
      <c r="L359" s="60">
        <f t="shared" si="12"/>
        <v>10</v>
      </c>
      <c r="N359" s="43">
        <v>1</v>
      </c>
      <c r="O359" s="43">
        <f t="shared" si="13"/>
        <v>10</v>
      </c>
    </row>
    <row r="360" spans="1:15">
      <c r="A360" s="45">
        <v>95</v>
      </c>
      <c r="B360" s="43" t="s">
        <v>124</v>
      </c>
      <c r="C360" s="45">
        <v>0</v>
      </c>
      <c r="D360" s="45">
        <v>0</v>
      </c>
      <c r="E360" s="45">
        <v>0</v>
      </c>
      <c r="F360" s="45">
        <v>0</v>
      </c>
      <c r="G360" s="45">
        <v>0</v>
      </c>
      <c r="H360" s="45">
        <v>0</v>
      </c>
      <c r="I360" s="45">
        <v>0</v>
      </c>
      <c r="J360" s="45">
        <v>0</v>
      </c>
      <c r="K360" s="45">
        <v>9</v>
      </c>
      <c r="L360" s="60">
        <f t="shared" si="12"/>
        <v>9</v>
      </c>
      <c r="N360" s="43">
        <v>1</v>
      </c>
      <c r="O360" s="49">
        <f t="shared" si="13"/>
        <v>9</v>
      </c>
    </row>
    <row r="361" spans="1:15">
      <c r="A361" s="44">
        <v>96</v>
      </c>
      <c r="B361" s="43" t="s">
        <v>73</v>
      </c>
      <c r="C361" s="45">
        <v>0</v>
      </c>
      <c r="D361" s="45">
        <v>0</v>
      </c>
      <c r="E361" s="45">
        <v>0</v>
      </c>
      <c r="F361" s="45">
        <v>0</v>
      </c>
      <c r="G361" s="45">
        <v>0</v>
      </c>
      <c r="H361" s="45">
        <v>0</v>
      </c>
      <c r="I361" s="45">
        <v>0</v>
      </c>
      <c r="J361" s="45">
        <v>0</v>
      </c>
      <c r="K361" s="45">
        <v>3</v>
      </c>
      <c r="L361" s="60">
        <f t="shared" si="12"/>
        <v>3</v>
      </c>
      <c r="N361" s="43">
        <v>1</v>
      </c>
      <c r="O361" s="49">
        <f t="shared" si="13"/>
        <v>3</v>
      </c>
    </row>
    <row r="362" spans="1:15">
      <c r="A362" s="45">
        <v>97</v>
      </c>
      <c r="B362" s="43" t="s">
        <v>357</v>
      </c>
      <c r="C362" s="45">
        <v>0</v>
      </c>
      <c r="D362" s="45">
        <v>0</v>
      </c>
      <c r="E362" s="45">
        <v>0</v>
      </c>
      <c r="F362" s="45">
        <v>0</v>
      </c>
      <c r="G362" s="45">
        <v>0</v>
      </c>
      <c r="H362" s="45">
        <v>0</v>
      </c>
      <c r="I362" s="45">
        <v>0</v>
      </c>
      <c r="J362" s="45">
        <v>0</v>
      </c>
      <c r="K362" s="45">
        <v>2</v>
      </c>
      <c r="L362" s="60">
        <f t="shared" si="12"/>
        <v>2</v>
      </c>
      <c r="N362" s="43">
        <v>1</v>
      </c>
      <c r="O362" s="49">
        <f t="shared" si="13"/>
        <v>2</v>
      </c>
    </row>
    <row r="363" spans="1:15">
      <c r="A363" s="45">
        <v>98</v>
      </c>
      <c r="B363" s="43" t="s">
        <v>358</v>
      </c>
      <c r="C363" s="45">
        <v>0</v>
      </c>
      <c r="D363" s="45">
        <v>0</v>
      </c>
      <c r="E363" s="45">
        <v>0</v>
      </c>
      <c r="F363" s="45">
        <v>0</v>
      </c>
      <c r="G363" s="45">
        <v>0</v>
      </c>
      <c r="H363" s="45">
        <v>0</v>
      </c>
      <c r="I363" s="45">
        <v>0</v>
      </c>
      <c r="J363" s="45">
        <v>0</v>
      </c>
      <c r="K363" s="45">
        <v>2</v>
      </c>
      <c r="L363" s="60">
        <f t="shared" si="12"/>
        <v>2</v>
      </c>
      <c r="N363" s="43">
        <v>1</v>
      </c>
      <c r="O363" s="49">
        <f t="shared" si="13"/>
        <v>2</v>
      </c>
    </row>
    <row r="364" spans="1:15">
      <c r="O364" s="43">
        <f>SUM(N266:N363)</f>
        <v>238</v>
      </c>
    </row>
    <row r="365" spans="1:15">
      <c r="O365" s="49">
        <f>SUM(O364,O242,O173,O105,O30)</f>
        <v>583</v>
      </c>
    </row>
  </sheetData>
  <sortState xmlns:xlrd2="http://schemas.microsoft.com/office/spreadsheetml/2017/richdata2" ref="B6:O29">
    <sortCondition descending="1" ref="L6:L29"/>
    <sortCondition descending="1" ref="M6:M29"/>
    <sortCondition descending="1" ref="O6:O29"/>
  </sortState>
  <pageMargins left="0.70866141732283472" right="0.70866141732283472" top="0.15748031496062992" bottom="0.1574803149606299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313"/>
  <sheetViews>
    <sheetView workbookViewId="0">
      <selection activeCell="C293" sqref="C293"/>
    </sheetView>
  </sheetViews>
  <sheetFormatPr defaultRowHeight="11.25"/>
  <cols>
    <col min="1" max="1" width="4" style="33" customWidth="1"/>
    <col min="2" max="2" width="21.42578125" style="34" customWidth="1"/>
    <col min="3" max="6" width="4.7109375" style="34" customWidth="1"/>
    <col min="7" max="7" width="4.7109375" style="53" customWidth="1"/>
    <col min="8" max="10" width="4.7109375" style="34" customWidth="1"/>
    <col min="11" max="11" width="4.7109375" style="53" customWidth="1"/>
    <col min="12" max="12" width="4.7109375" style="34" customWidth="1"/>
    <col min="13" max="13" width="4" style="34" bestFit="1" customWidth="1"/>
    <col min="14" max="14" width="3.28515625" style="34" customWidth="1"/>
    <col min="15" max="15" width="3.140625" style="34" customWidth="1"/>
    <col min="16" max="16" width="6.28515625" style="34" customWidth="1"/>
    <col min="17" max="17" width="9.140625" style="34"/>
    <col min="18" max="18" width="3.42578125" style="34" customWidth="1"/>
    <col min="19" max="19" width="19.5703125" style="34" customWidth="1"/>
    <col min="20" max="20" width="5.85546875" style="34" customWidth="1"/>
    <col min="21" max="21" width="6.7109375" style="34" customWidth="1"/>
    <col min="22" max="16384" width="9.140625" style="34"/>
  </cols>
  <sheetData>
    <row r="2" spans="1:22">
      <c r="F2" s="111"/>
      <c r="G2" s="111"/>
      <c r="H2" s="111"/>
      <c r="I2" s="111"/>
      <c r="J2" s="111"/>
      <c r="K2" s="111"/>
      <c r="L2" s="111"/>
    </row>
    <row r="3" spans="1:22">
      <c r="F3" s="111"/>
      <c r="G3" s="111"/>
      <c r="H3" s="111"/>
      <c r="I3" s="111"/>
      <c r="J3" s="111"/>
      <c r="K3" s="111"/>
      <c r="L3" s="111"/>
    </row>
    <row r="4" spans="1:22">
      <c r="F4" s="111"/>
      <c r="G4" s="111"/>
      <c r="H4" s="111"/>
      <c r="I4" s="111"/>
      <c r="J4" s="111"/>
      <c r="K4" s="111"/>
      <c r="L4" s="111"/>
    </row>
    <row r="5" spans="1:22">
      <c r="F5" s="111"/>
      <c r="G5" s="111"/>
      <c r="H5" s="111"/>
      <c r="I5" s="111"/>
      <c r="J5" s="111"/>
      <c r="K5" s="111"/>
      <c r="L5" s="111"/>
    </row>
    <row r="6" spans="1:22">
      <c r="B6" s="109" t="s">
        <v>141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</row>
    <row r="7" spans="1:22" s="37" customFormat="1" ht="15.75">
      <c r="A7" s="35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P7" s="36"/>
    </row>
    <row r="8" spans="1:22" s="43" customFormat="1" ht="13.5">
      <c r="A8" s="38"/>
      <c r="B8" s="39" t="s">
        <v>0</v>
      </c>
      <c r="C8" s="40" t="s">
        <v>159</v>
      </c>
      <c r="D8" s="40" t="s">
        <v>166</v>
      </c>
      <c r="E8" s="40" t="s">
        <v>160</v>
      </c>
      <c r="F8" s="40" t="s">
        <v>161</v>
      </c>
      <c r="G8" s="40" t="s">
        <v>162</v>
      </c>
      <c r="H8" s="40" t="s">
        <v>163</v>
      </c>
      <c r="I8" s="40" t="s">
        <v>220</v>
      </c>
      <c r="J8" s="40" t="s">
        <v>221</v>
      </c>
      <c r="K8" s="40" t="s">
        <v>164</v>
      </c>
      <c r="L8" s="40" t="s">
        <v>165</v>
      </c>
      <c r="M8" s="41" t="s">
        <v>1</v>
      </c>
      <c r="N8" s="40" t="s">
        <v>3</v>
      </c>
      <c r="O8" s="40" t="s">
        <v>2</v>
      </c>
      <c r="P8" s="51" t="s">
        <v>4</v>
      </c>
      <c r="Q8" s="42"/>
      <c r="S8" s="44"/>
      <c r="U8" s="45"/>
    </row>
    <row r="9" spans="1:22" s="43" customFormat="1" ht="13.5">
      <c r="A9" s="40">
        <v>1</v>
      </c>
      <c r="B9" s="39" t="s">
        <v>142</v>
      </c>
      <c r="C9" s="41">
        <v>12</v>
      </c>
      <c r="D9" s="41">
        <v>12</v>
      </c>
      <c r="E9" s="41">
        <v>12</v>
      </c>
      <c r="F9" s="41">
        <v>12</v>
      </c>
      <c r="G9" s="41">
        <v>12</v>
      </c>
      <c r="H9" s="41">
        <v>12</v>
      </c>
      <c r="I9" s="41">
        <v>12</v>
      </c>
      <c r="J9" s="40">
        <v>0</v>
      </c>
      <c r="K9" s="41">
        <v>12</v>
      </c>
      <c r="L9" s="41">
        <v>12</v>
      </c>
      <c r="M9" s="41">
        <f t="shared" ref="M9:M28" si="0">SUM(C9:L9)</f>
        <v>108</v>
      </c>
      <c r="N9" s="40">
        <v>9</v>
      </c>
      <c r="O9" s="47">
        <v>9</v>
      </c>
      <c r="P9" s="48">
        <f t="shared" ref="P9:P28" si="1">M9/O9</f>
        <v>12</v>
      </c>
      <c r="Q9" s="49"/>
      <c r="T9" s="45"/>
      <c r="U9" s="45"/>
      <c r="V9" s="45"/>
    </row>
    <row r="10" spans="1:22" s="43" customFormat="1" ht="13.5">
      <c r="A10" s="40">
        <v>2</v>
      </c>
      <c r="B10" s="39" t="s">
        <v>87</v>
      </c>
      <c r="C10" s="40">
        <v>9</v>
      </c>
      <c r="D10" s="40">
        <v>10</v>
      </c>
      <c r="E10" s="40">
        <v>10</v>
      </c>
      <c r="F10" s="40">
        <v>9</v>
      </c>
      <c r="G10" s="40">
        <v>8</v>
      </c>
      <c r="H10" s="40">
        <v>10</v>
      </c>
      <c r="I10" s="40">
        <v>10</v>
      </c>
      <c r="J10" s="40">
        <v>9</v>
      </c>
      <c r="K10" s="40">
        <v>10</v>
      </c>
      <c r="L10" s="40">
        <v>0</v>
      </c>
      <c r="M10" s="41">
        <f t="shared" si="0"/>
        <v>85</v>
      </c>
      <c r="N10" s="40"/>
      <c r="O10" s="47">
        <v>9</v>
      </c>
      <c r="P10" s="48">
        <f t="shared" si="1"/>
        <v>9.4444444444444446</v>
      </c>
      <c r="Q10" s="49"/>
      <c r="S10" s="44"/>
      <c r="U10" s="45"/>
      <c r="V10" s="45"/>
    </row>
    <row r="11" spans="1:22" s="43" customFormat="1" ht="13.5">
      <c r="A11" s="40">
        <v>3</v>
      </c>
      <c r="B11" s="39" t="s">
        <v>98</v>
      </c>
      <c r="C11" s="40">
        <v>0</v>
      </c>
      <c r="D11" s="40">
        <v>9</v>
      </c>
      <c r="E11" s="40">
        <v>9</v>
      </c>
      <c r="F11" s="40">
        <v>10</v>
      </c>
      <c r="G11" s="40">
        <v>6</v>
      </c>
      <c r="H11" s="40">
        <v>0</v>
      </c>
      <c r="I11" s="40">
        <v>9</v>
      </c>
      <c r="J11" s="40">
        <v>8</v>
      </c>
      <c r="K11" s="40">
        <v>9</v>
      </c>
      <c r="L11" s="40">
        <v>10</v>
      </c>
      <c r="M11" s="41">
        <f t="shared" si="0"/>
        <v>70</v>
      </c>
      <c r="N11" s="40"/>
      <c r="O11" s="47">
        <v>8</v>
      </c>
      <c r="P11" s="48">
        <f t="shared" si="1"/>
        <v>8.75</v>
      </c>
      <c r="Q11" s="49"/>
      <c r="S11" s="44"/>
      <c r="U11" s="45"/>
      <c r="V11" s="45"/>
    </row>
    <row r="12" spans="1:22" s="43" customFormat="1" ht="13.5">
      <c r="A12" s="40">
        <v>4</v>
      </c>
      <c r="B12" s="47" t="s">
        <v>169</v>
      </c>
      <c r="C12" s="40">
        <v>0</v>
      </c>
      <c r="D12" s="40">
        <v>7</v>
      </c>
      <c r="E12" s="40">
        <v>7</v>
      </c>
      <c r="F12" s="40">
        <v>0</v>
      </c>
      <c r="G12" s="40">
        <v>3</v>
      </c>
      <c r="H12" s="40">
        <v>9</v>
      </c>
      <c r="I12" s="40">
        <v>8</v>
      </c>
      <c r="J12" s="40">
        <v>3</v>
      </c>
      <c r="K12" s="40">
        <v>7</v>
      </c>
      <c r="L12" s="40">
        <v>5</v>
      </c>
      <c r="M12" s="41">
        <f t="shared" si="0"/>
        <v>49</v>
      </c>
      <c r="N12" s="40"/>
      <c r="O12" s="47">
        <v>8</v>
      </c>
      <c r="P12" s="48">
        <f t="shared" si="1"/>
        <v>6.125</v>
      </c>
      <c r="Q12" s="49"/>
      <c r="S12" s="44"/>
      <c r="U12" s="45"/>
      <c r="V12" s="45"/>
    </row>
    <row r="13" spans="1:22" s="43" customFormat="1" ht="13.5">
      <c r="A13" s="40">
        <v>5</v>
      </c>
      <c r="B13" s="47" t="s">
        <v>172</v>
      </c>
      <c r="C13" s="40">
        <v>0</v>
      </c>
      <c r="D13" s="40">
        <v>0</v>
      </c>
      <c r="E13" s="40">
        <v>8</v>
      </c>
      <c r="F13" s="40">
        <v>8</v>
      </c>
      <c r="G13" s="40">
        <v>5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1">
        <f t="shared" si="0"/>
        <v>21</v>
      </c>
      <c r="N13" s="40"/>
      <c r="O13" s="47">
        <v>3</v>
      </c>
      <c r="P13" s="48">
        <f t="shared" si="1"/>
        <v>7</v>
      </c>
      <c r="Q13" s="49"/>
      <c r="S13" s="44"/>
      <c r="U13" s="45"/>
      <c r="V13" s="45"/>
    </row>
    <row r="14" spans="1:22" s="43" customFormat="1" ht="13.5">
      <c r="A14" s="40">
        <v>6</v>
      </c>
      <c r="B14" s="47" t="s">
        <v>191</v>
      </c>
      <c r="C14" s="40">
        <v>0</v>
      </c>
      <c r="D14" s="40">
        <v>0</v>
      </c>
      <c r="E14" s="40">
        <v>0</v>
      </c>
      <c r="F14" s="40">
        <v>0</v>
      </c>
      <c r="G14" s="40">
        <v>10</v>
      </c>
      <c r="H14" s="40">
        <v>0</v>
      </c>
      <c r="I14" s="40">
        <v>0</v>
      </c>
      <c r="J14" s="40">
        <v>10</v>
      </c>
      <c r="K14" s="40">
        <v>0</v>
      </c>
      <c r="L14" s="40">
        <v>0</v>
      </c>
      <c r="M14" s="41">
        <f t="shared" si="0"/>
        <v>20</v>
      </c>
      <c r="N14" s="40"/>
      <c r="O14" s="47">
        <v>2</v>
      </c>
      <c r="P14" s="48">
        <f t="shared" si="1"/>
        <v>10</v>
      </c>
      <c r="Q14" s="49"/>
      <c r="S14" s="44"/>
      <c r="U14" s="45"/>
      <c r="V14" s="45"/>
    </row>
    <row r="15" spans="1:22" s="43" customFormat="1" ht="13.5">
      <c r="A15" s="40">
        <v>9</v>
      </c>
      <c r="B15" s="47" t="s">
        <v>227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4</v>
      </c>
      <c r="K15" s="40">
        <v>8</v>
      </c>
      <c r="L15" s="40">
        <v>6</v>
      </c>
      <c r="M15" s="41">
        <f t="shared" si="0"/>
        <v>18</v>
      </c>
      <c r="N15" s="40"/>
      <c r="O15" s="47">
        <v>3</v>
      </c>
      <c r="P15" s="48">
        <f t="shared" si="1"/>
        <v>6</v>
      </c>
      <c r="Q15" s="49"/>
      <c r="S15" s="44"/>
      <c r="U15" s="45"/>
      <c r="V15" s="45"/>
    </row>
    <row r="16" spans="1:22" s="43" customFormat="1" ht="13.5">
      <c r="A16" s="40">
        <v>12</v>
      </c>
      <c r="B16" s="47" t="s">
        <v>146</v>
      </c>
      <c r="C16" s="40">
        <v>0</v>
      </c>
      <c r="D16" s="40">
        <v>8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9</v>
      </c>
      <c r="M16" s="41">
        <f t="shared" si="0"/>
        <v>17</v>
      </c>
      <c r="N16" s="40"/>
      <c r="O16" s="47">
        <v>2</v>
      </c>
      <c r="P16" s="48">
        <f t="shared" si="1"/>
        <v>8.5</v>
      </c>
      <c r="Q16" s="49"/>
      <c r="S16" s="44"/>
      <c r="U16" s="45"/>
      <c r="V16" s="45"/>
    </row>
    <row r="17" spans="1:22" s="43" customFormat="1" ht="13.5">
      <c r="A17" s="40">
        <v>7</v>
      </c>
      <c r="B17" s="47" t="s">
        <v>192</v>
      </c>
      <c r="C17" s="40">
        <v>0</v>
      </c>
      <c r="D17" s="40">
        <v>0</v>
      </c>
      <c r="E17" s="40">
        <v>0</v>
      </c>
      <c r="F17" s="40">
        <v>0</v>
      </c>
      <c r="G17" s="40">
        <v>9</v>
      </c>
      <c r="H17" s="40">
        <v>0</v>
      </c>
      <c r="I17" s="40">
        <v>0</v>
      </c>
      <c r="J17" s="40">
        <v>6</v>
      </c>
      <c r="K17" s="40">
        <v>0</v>
      </c>
      <c r="L17" s="40">
        <v>0</v>
      </c>
      <c r="M17" s="41">
        <f t="shared" si="0"/>
        <v>15</v>
      </c>
      <c r="N17" s="40"/>
      <c r="O17" s="47">
        <v>2</v>
      </c>
      <c r="P17" s="48">
        <f t="shared" si="1"/>
        <v>7.5</v>
      </c>
      <c r="Q17" s="49"/>
      <c r="S17" s="44"/>
      <c r="U17" s="45"/>
      <c r="V17" s="45"/>
    </row>
    <row r="18" spans="1:22" s="43" customFormat="1" ht="13.5">
      <c r="A18" s="40">
        <v>14</v>
      </c>
      <c r="B18" s="47" t="s">
        <v>170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6</v>
      </c>
      <c r="K18" s="40">
        <v>0</v>
      </c>
      <c r="L18" s="40">
        <v>8</v>
      </c>
      <c r="M18" s="41">
        <f t="shared" si="0"/>
        <v>14</v>
      </c>
      <c r="N18" s="40"/>
      <c r="O18" s="47">
        <v>2</v>
      </c>
      <c r="P18" s="48">
        <f t="shared" si="1"/>
        <v>7</v>
      </c>
      <c r="Q18" s="49"/>
      <c r="S18" s="44"/>
      <c r="U18" s="45"/>
      <c r="V18" s="45"/>
    </row>
    <row r="19" spans="1:22" s="43" customFormat="1" ht="13.5">
      <c r="A19" s="40">
        <v>8</v>
      </c>
      <c r="B19" s="47" t="s">
        <v>226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1">
        <v>12</v>
      </c>
      <c r="K19" s="40">
        <v>0</v>
      </c>
      <c r="L19" s="40">
        <v>0</v>
      </c>
      <c r="M19" s="41">
        <f t="shared" si="0"/>
        <v>12</v>
      </c>
      <c r="N19" s="40">
        <v>1</v>
      </c>
      <c r="O19" s="47">
        <v>1</v>
      </c>
      <c r="P19" s="48">
        <f t="shared" si="1"/>
        <v>12</v>
      </c>
      <c r="Q19" s="49"/>
      <c r="S19" s="44"/>
      <c r="U19" s="45"/>
      <c r="V19" s="45"/>
    </row>
    <row r="20" spans="1:22" s="43" customFormat="1" ht="13.5">
      <c r="A20" s="40">
        <v>10</v>
      </c>
      <c r="B20" s="47" t="s">
        <v>143</v>
      </c>
      <c r="C20" s="40">
        <v>10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1">
        <f t="shared" si="0"/>
        <v>10</v>
      </c>
      <c r="N20" s="40"/>
      <c r="O20" s="47">
        <v>1</v>
      </c>
      <c r="P20" s="48">
        <f t="shared" si="1"/>
        <v>10</v>
      </c>
      <c r="Q20" s="49"/>
      <c r="S20" s="44"/>
      <c r="U20" s="45"/>
      <c r="V20" s="45"/>
    </row>
    <row r="21" spans="1:22" s="43" customFormat="1" ht="13.5">
      <c r="A21" s="40">
        <v>11</v>
      </c>
      <c r="B21" s="47" t="s">
        <v>193</v>
      </c>
      <c r="C21" s="40">
        <v>0</v>
      </c>
      <c r="D21" s="40">
        <v>0</v>
      </c>
      <c r="E21" s="40">
        <v>0</v>
      </c>
      <c r="F21" s="40">
        <v>0</v>
      </c>
      <c r="G21" s="40">
        <v>4</v>
      </c>
      <c r="H21" s="40">
        <v>0</v>
      </c>
      <c r="I21" s="40">
        <v>0</v>
      </c>
      <c r="J21" s="40">
        <v>5</v>
      </c>
      <c r="K21" s="40">
        <v>0</v>
      </c>
      <c r="L21" s="40">
        <v>0</v>
      </c>
      <c r="M21" s="41">
        <f t="shared" si="0"/>
        <v>9</v>
      </c>
      <c r="N21" s="40"/>
      <c r="O21" s="47">
        <v>2</v>
      </c>
      <c r="P21" s="48">
        <f t="shared" si="1"/>
        <v>4.5</v>
      </c>
      <c r="Q21" s="49"/>
      <c r="S21" s="44"/>
      <c r="U21" s="45"/>
      <c r="V21" s="45"/>
    </row>
    <row r="22" spans="1:22" s="43" customFormat="1" ht="13.5">
      <c r="A22" s="40">
        <v>13</v>
      </c>
      <c r="B22" s="47" t="s">
        <v>41</v>
      </c>
      <c r="C22" s="40">
        <v>0</v>
      </c>
      <c r="D22" s="40">
        <v>0</v>
      </c>
      <c r="E22" s="40">
        <v>0</v>
      </c>
      <c r="F22" s="40">
        <v>0</v>
      </c>
      <c r="G22" s="40">
        <v>7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1">
        <f t="shared" si="0"/>
        <v>7</v>
      </c>
      <c r="N22" s="40"/>
      <c r="O22" s="47">
        <v>1</v>
      </c>
      <c r="P22" s="48">
        <f t="shared" si="1"/>
        <v>7</v>
      </c>
      <c r="Q22" s="49"/>
      <c r="S22" s="44"/>
      <c r="U22" s="45"/>
      <c r="V22" s="45"/>
    </row>
    <row r="23" spans="1:22" s="43" customFormat="1" ht="13.5">
      <c r="A23" s="40">
        <v>18</v>
      </c>
      <c r="B23" s="47" t="s">
        <v>263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7</v>
      </c>
      <c r="M23" s="41">
        <f t="shared" si="0"/>
        <v>7</v>
      </c>
      <c r="N23" s="40"/>
      <c r="O23" s="47">
        <v>1</v>
      </c>
      <c r="P23" s="48">
        <f t="shared" si="1"/>
        <v>7</v>
      </c>
      <c r="Q23" s="49"/>
      <c r="S23" s="44"/>
      <c r="U23" s="45"/>
      <c r="V23" s="45"/>
    </row>
    <row r="24" spans="1:22" s="43" customFormat="1" ht="13.5">
      <c r="A24" s="40">
        <v>19</v>
      </c>
      <c r="B24" s="47" t="s">
        <v>264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4</v>
      </c>
      <c r="M24" s="41">
        <f t="shared" si="0"/>
        <v>4</v>
      </c>
      <c r="N24" s="40"/>
      <c r="O24" s="47">
        <v>1</v>
      </c>
      <c r="P24" s="48">
        <f t="shared" si="1"/>
        <v>4</v>
      </c>
      <c r="Q24" s="49"/>
      <c r="S24" s="44"/>
      <c r="U24" s="45"/>
      <c r="V24" s="45"/>
    </row>
    <row r="25" spans="1:22" s="43" customFormat="1" ht="13.5">
      <c r="A25" s="40">
        <v>15</v>
      </c>
      <c r="B25" s="47" t="s">
        <v>147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3</v>
      </c>
      <c r="K25" s="40">
        <v>0</v>
      </c>
      <c r="L25" s="40">
        <v>0</v>
      </c>
      <c r="M25" s="41">
        <f t="shared" si="0"/>
        <v>3</v>
      </c>
      <c r="N25" s="40"/>
      <c r="O25" s="47">
        <v>1</v>
      </c>
      <c r="P25" s="48">
        <f t="shared" si="1"/>
        <v>3</v>
      </c>
      <c r="Q25" s="49"/>
      <c r="S25" s="44"/>
      <c r="U25" s="45"/>
      <c r="V25" s="45"/>
    </row>
    <row r="26" spans="1:22" s="43" customFormat="1" ht="13.5">
      <c r="A26" s="40">
        <v>16</v>
      </c>
      <c r="B26" s="47" t="s">
        <v>194</v>
      </c>
      <c r="C26" s="40">
        <v>0</v>
      </c>
      <c r="D26" s="40">
        <v>0</v>
      </c>
      <c r="E26" s="40">
        <v>0</v>
      </c>
      <c r="F26" s="40">
        <v>0</v>
      </c>
      <c r="G26" s="40">
        <v>3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1">
        <f t="shared" si="0"/>
        <v>3</v>
      </c>
      <c r="N26" s="40"/>
      <c r="O26" s="47">
        <v>1</v>
      </c>
      <c r="P26" s="48">
        <f t="shared" si="1"/>
        <v>3</v>
      </c>
      <c r="Q26" s="49"/>
      <c r="S26" s="44"/>
      <c r="U26" s="45"/>
      <c r="V26" s="45"/>
    </row>
    <row r="27" spans="1:22" s="43" customFormat="1" ht="13.5">
      <c r="A27" s="40">
        <v>20</v>
      </c>
      <c r="B27" s="47" t="s">
        <v>265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3</v>
      </c>
      <c r="M27" s="41">
        <f t="shared" si="0"/>
        <v>3</v>
      </c>
      <c r="N27" s="40"/>
      <c r="O27" s="47">
        <v>1</v>
      </c>
      <c r="P27" s="48">
        <f t="shared" si="1"/>
        <v>3</v>
      </c>
      <c r="Q27" s="49"/>
      <c r="S27" s="44"/>
      <c r="U27" s="45"/>
      <c r="V27" s="45"/>
    </row>
    <row r="28" spans="1:22" s="43" customFormat="1" ht="13.5">
      <c r="A28" s="40">
        <v>17</v>
      </c>
      <c r="B28" s="47" t="s">
        <v>200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2</v>
      </c>
      <c r="K28" s="40">
        <v>0</v>
      </c>
      <c r="L28" s="40">
        <v>0</v>
      </c>
      <c r="M28" s="41">
        <f t="shared" si="0"/>
        <v>2</v>
      </c>
      <c r="N28" s="40"/>
      <c r="O28" s="47">
        <v>1</v>
      </c>
      <c r="P28" s="48">
        <f t="shared" si="1"/>
        <v>2</v>
      </c>
      <c r="Q28" s="49"/>
      <c r="S28" s="44"/>
      <c r="U28" s="45"/>
      <c r="V28" s="45"/>
    </row>
    <row r="29" spans="1:22" s="43" customFormat="1" ht="13.5">
      <c r="A29" s="44"/>
      <c r="B29" s="109" t="s">
        <v>150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  <c r="P29" s="49">
        <f>SUM(O9:O28)</f>
        <v>59</v>
      </c>
      <c r="Q29" s="49"/>
      <c r="S29" s="44"/>
      <c r="U29" s="45"/>
      <c r="V29" s="45"/>
    </row>
    <row r="30" spans="1:22" s="43" customFormat="1" ht="13.5">
      <c r="A30" s="33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  <c r="P30" s="34"/>
      <c r="Q30" s="49"/>
      <c r="S30" s="44"/>
      <c r="U30" s="45"/>
      <c r="V30" s="45"/>
    </row>
    <row r="31" spans="1:22" s="43" customFormat="1" ht="13.5">
      <c r="A31" s="38"/>
      <c r="B31" s="39" t="s">
        <v>0</v>
      </c>
      <c r="C31" s="40" t="s">
        <v>159</v>
      </c>
      <c r="D31" s="40" t="s">
        <v>166</v>
      </c>
      <c r="E31" s="40" t="s">
        <v>160</v>
      </c>
      <c r="F31" s="40" t="s">
        <v>161</v>
      </c>
      <c r="G31" s="40" t="s">
        <v>162</v>
      </c>
      <c r="H31" s="40" t="s">
        <v>163</v>
      </c>
      <c r="I31" s="40" t="s">
        <v>220</v>
      </c>
      <c r="J31" s="40" t="s">
        <v>221</v>
      </c>
      <c r="K31" s="40" t="s">
        <v>164</v>
      </c>
      <c r="L31" s="40" t="s">
        <v>165</v>
      </c>
      <c r="M31" s="41" t="s">
        <v>1</v>
      </c>
      <c r="N31" s="40" t="s">
        <v>3</v>
      </c>
      <c r="O31" s="40" t="s">
        <v>2</v>
      </c>
      <c r="P31" s="51" t="s">
        <v>4</v>
      </c>
      <c r="Q31" s="49"/>
      <c r="S31" s="44"/>
      <c r="U31" s="45"/>
      <c r="V31" s="45"/>
    </row>
    <row r="32" spans="1:22" s="43" customFormat="1" ht="13.5">
      <c r="A32" s="40">
        <v>1</v>
      </c>
      <c r="B32" s="39" t="s">
        <v>142</v>
      </c>
      <c r="C32" s="41">
        <v>12</v>
      </c>
      <c r="D32" s="41">
        <v>12</v>
      </c>
      <c r="E32" s="40">
        <v>10</v>
      </c>
      <c r="F32" s="41">
        <v>12</v>
      </c>
      <c r="G32" s="41">
        <v>12</v>
      </c>
      <c r="H32" s="41">
        <v>12</v>
      </c>
      <c r="I32" s="41">
        <v>12</v>
      </c>
      <c r="J32" s="40">
        <v>10</v>
      </c>
      <c r="K32" s="40">
        <v>10</v>
      </c>
      <c r="L32" s="41">
        <v>12</v>
      </c>
      <c r="M32" s="41">
        <f t="shared" ref="M32:M64" si="2">SUM(C32:L32)</f>
        <v>114</v>
      </c>
      <c r="N32" s="40">
        <v>7</v>
      </c>
      <c r="O32" s="47">
        <v>10</v>
      </c>
      <c r="P32" s="48">
        <f t="shared" ref="P32:P64" si="3">M32/O32</f>
        <v>11.4</v>
      </c>
      <c r="Q32" s="49"/>
      <c r="S32" s="44"/>
      <c r="U32" s="45"/>
      <c r="V32" s="45"/>
    </row>
    <row r="33" spans="1:22" s="43" customFormat="1" ht="13.5">
      <c r="A33" s="40">
        <v>2</v>
      </c>
      <c r="B33" s="39" t="s">
        <v>146</v>
      </c>
      <c r="C33" s="40">
        <v>0</v>
      </c>
      <c r="D33" s="41">
        <v>12</v>
      </c>
      <c r="E33" s="40">
        <v>10</v>
      </c>
      <c r="F33" s="41">
        <v>12</v>
      </c>
      <c r="G33" s="40">
        <v>9</v>
      </c>
      <c r="H33" s="41">
        <v>12</v>
      </c>
      <c r="I33" s="41">
        <v>12</v>
      </c>
      <c r="J33" s="40">
        <v>10</v>
      </c>
      <c r="K33" s="40">
        <v>10</v>
      </c>
      <c r="L33" s="41">
        <v>12</v>
      </c>
      <c r="M33" s="41">
        <f t="shared" si="2"/>
        <v>99</v>
      </c>
      <c r="N33" s="40">
        <v>5</v>
      </c>
      <c r="O33" s="47">
        <v>9</v>
      </c>
      <c r="P33" s="48">
        <f t="shared" si="3"/>
        <v>11</v>
      </c>
      <c r="Q33" s="49"/>
      <c r="S33" s="44"/>
      <c r="U33" s="45"/>
      <c r="V33" s="45"/>
    </row>
    <row r="34" spans="1:22" s="43" customFormat="1" ht="13.5">
      <c r="A34" s="40">
        <v>3</v>
      </c>
      <c r="B34" s="39" t="s">
        <v>98</v>
      </c>
      <c r="C34" s="40">
        <v>0</v>
      </c>
      <c r="D34" s="40">
        <v>10</v>
      </c>
      <c r="E34" s="40">
        <v>9</v>
      </c>
      <c r="F34" s="40">
        <v>10</v>
      </c>
      <c r="G34" s="40">
        <v>9</v>
      </c>
      <c r="H34" s="40">
        <v>0</v>
      </c>
      <c r="I34" s="40">
        <v>10</v>
      </c>
      <c r="J34" s="40">
        <v>8</v>
      </c>
      <c r="K34" s="41">
        <v>12</v>
      </c>
      <c r="L34" s="40">
        <v>10</v>
      </c>
      <c r="M34" s="41">
        <f t="shared" si="2"/>
        <v>78</v>
      </c>
      <c r="N34" s="40">
        <v>1</v>
      </c>
      <c r="O34" s="47">
        <v>8</v>
      </c>
      <c r="P34" s="48">
        <f t="shared" si="3"/>
        <v>9.75</v>
      </c>
      <c r="Q34" s="49"/>
      <c r="S34" s="44"/>
      <c r="U34" s="45"/>
      <c r="V34" s="45"/>
    </row>
    <row r="35" spans="1:22" s="43" customFormat="1" ht="13.5">
      <c r="A35" s="40">
        <v>4</v>
      </c>
      <c r="B35" s="47" t="s">
        <v>170</v>
      </c>
      <c r="C35" s="40">
        <v>0</v>
      </c>
      <c r="D35" s="40">
        <v>10</v>
      </c>
      <c r="E35" s="40">
        <v>0</v>
      </c>
      <c r="F35" s="40">
        <v>9</v>
      </c>
      <c r="G35" s="40">
        <v>5</v>
      </c>
      <c r="H35" s="40">
        <v>10</v>
      </c>
      <c r="I35" s="40">
        <v>8</v>
      </c>
      <c r="J35" s="40">
        <v>5</v>
      </c>
      <c r="K35" s="40">
        <v>0</v>
      </c>
      <c r="L35" s="40">
        <v>9</v>
      </c>
      <c r="M35" s="41">
        <f t="shared" si="2"/>
        <v>56</v>
      </c>
      <c r="N35" s="40"/>
      <c r="O35" s="47">
        <v>7</v>
      </c>
      <c r="P35" s="48">
        <f t="shared" si="3"/>
        <v>8</v>
      </c>
      <c r="Q35" s="49"/>
      <c r="S35" s="44"/>
      <c r="U35" s="45"/>
      <c r="V35" s="45"/>
    </row>
    <row r="36" spans="1:22" s="43" customFormat="1" ht="13.5">
      <c r="A36" s="40">
        <v>5</v>
      </c>
      <c r="B36" s="47" t="s">
        <v>179</v>
      </c>
      <c r="C36" s="40">
        <v>0</v>
      </c>
      <c r="D36" s="40">
        <v>0</v>
      </c>
      <c r="E36" s="40">
        <v>8</v>
      </c>
      <c r="F36" s="40">
        <v>0</v>
      </c>
      <c r="G36" s="40">
        <v>4</v>
      </c>
      <c r="H36" s="40">
        <v>0</v>
      </c>
      <c r="I36" s="40">
        <v>9</v>
      </c>
      <c r="J36" s="40">
        <v>3</v>
      </c>
      <c r="K36" s="40">
        <v>9</v>
      </c>
      <c r="L36" s="40">
        <v>0</v>
      </c>
      <c r="M36" s="41">
        <f t="shared" si="2"/>
        <v>33</v>
      </c>
      <c r="N36" s="40"/>
      <c r="O36" s="47">
        <v>4</v>
      </c>
      <c r="P36" s="48">
        <f t="shared" si="3"/>
        <v>8.25</v>
      </c>
      <c r="Q36" s="49"/>
      <c r="S36" s="44"/>
      <c r="U36" s="45"/>
      <c r="V36" s="45"/>
    </row>
    <row r="37" spans="1:22" s="43" customFormat="1" ht="13.5">
      <c r="A37" s="40">
        <v>6</v>
      </c>
      <c r="B37" s="47" t="s">
        <v>147</v>
      </c>
      <c r="C37" s="41">
        <v>12</v>
      </c>
      <c r="D37" s="40">
        <v>0</v>
      </c>
      <c r="E37" s="40">
        <v>0</v>
      </c>
      <c r="F37" s="40">
        <v>0</v>
      </c>
      <c r="G37" s="40">
        <v>7</v>
      </c>
      <c r="H37" s="40">
        <v>0</v>
      </c>
      <c r="I37" s="40">
        <v>0</v>
      </c>
      <c r="J37" s="41">
        <v>12</v>
      </c>
      <c r="K37" s="40">
        <v>0</v>
      </c>
      <c r="L37" s="40">
        <v>0</v>
      </c>
      <c r="M37" s="41">
        <f t="shared" si="2"/>
        <v>31</v>
      </c>
      <c r="N37" s="40">
        <v>2</v>
      </c>
      <c r="O37" s="47">
        <v>3</v>
      </c>
      <c r="P37" s="48">
        <f t="shared" si="3"/>
        <v>10.333333333333334</v>
      </c>
      <c r="Q37" s="49"/>
      <c r="S37" s="44"/>
      <c r="U37" s="45"/>
      <c r="V37" s="45"/>
    </row>
    <row r="38" spans="1:22" s="43" customFormat="1" ht="13.5">
      <c r="A38" s="40">
        <v>7</v>
      </c>
      <c r="B38" s="47" t="s">
        <v>230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8</v>
      </c>
      <c r="K38" s="41">
        <v>12</v>
      </c>
      <c r="L38" s="40">
        <v>10</v>
      </c>
      <c r="M38" s="41">
        <f t="shared" si="2"/>
        <v>30</v>
      </c>
      <c r="N38" s="40">
        <v>1</v>
      </c>
      <c r="O38" s="47">
        <v>3</v>
      </c>
      <c r="P38" s="48">
        <f t="shared" si="3"/>
        <v>10</v>
      </c>
      <c r="Q38" s="49"/>
      <c r="S38" s="44"/>
      <c r="U38" s="45"/>
      <c r="V38" s="45"/>
    </row>
    <row r="39" spans="1:22" s="43" customFormat="1" ht="13.5">
      <c r="A39" s="40">
        <v>8</v>
      </c>
      <c r="B39" s="47" t="s">
        <v>182</v>
      </c>
      <c r="C39" s="40">
        <v>0</v>
      </c>
      <c r="D39" s="40">
        <v>0</v>
      </c>
      <c r="E39" s="40">
        <v>8</v>
      </c>
      <c r="F39" s="40">
        <v>0</v>
      </c>
      <c r="G39" s="40">
        <v>4</v>
      </c>
      <c r="H39" s="40">
        <v>0</v>
      </c>
      <c r="I39" s="40">
        <v>9</v>
      </c>
      <c r="J39" s="40">
        <v>0</v>
      </c>
      <c r="K39" s="40">
        <v>9</v>
      </c>
      <c r="L39" s="40">
        <v>0</v>
      </c>
      <c r="M39" s="41">
        <f t="shared" si="2"/>
        <v>30</v>
      </c>
      <c r="N39" s="40"/>
      <c r="O39" s="47">
        <v>3</v>
      </c>
      <c r="P39" s="48">
        <f t="shared" si="3"/>
        <v>10</v>
      </c>
      <c r="Q39" s="49"/>
      <c r="S39" s="44"/>
      <c r="U39" s="45"/>
      <c r="V39" s="45"/>
    </row>
    <row r="40" spans="1:22" s="43" customFormat="1" ht="13.5">
      <c r="A40" s="40">
        <v>9</v>
      </c>
      <c r="B40" s="47" t="s">
        <v>178</v>
      </c>
      <c r="C40" s="40">
        <v>0</v>
      </c>
      <c r="D40" s="40">
        <v>0</v>
      </c>
      <c r="E40" s="40">
        <v>9</v>
      </c>
      <c r="F40" s="40">
        <v>0</v>
      </c>
      <c r="G40" s="40">
        <v>8</v>
      </c>
      <c r="H40" s="40">
        <v>0</v>
      </c>
      <c r="I40" s="40">
        <v>10</v>
      </c>
      <c r="J40" s="40">
        <v>0</v>
      </c>
      <c r="K40" s="40">
        <v>0</v>
      </c>
      <c r="L40" s="40">
        <v>0</v>
      </c>
      <c r="M40" s="41">
        <f t="shared" si="2"/>
        <v>27</v>
      </c>
      <c r="N40" s="40"/>
      <c r="O40" s="47">
        <v>3</v>
      </c>
      <c r="P40" s="48">
        <f t="shared" si="3"/>
        <v>9</v>
      </c>
      <c r="Q40" s="49"/>
      <c r="S40" s="44"/>
      <c r="U40" s="45"/>
      <c r="V40" s="45"/>
    </row>
    <row r="41" spans="1:22" s="43" customFormat="1" ht="13.5">
      <c r="A41" s="40">
        <v>10</v>
      </c>
      <c r="B41" s="47" t="s">
        <v>187</v>
      </c>
      <c r="C41" s="40">
        <v>0</v>
      </c>
      <c r="D41" s="40">
        <v>0</v>
      </c>
      <c r="E41" s="40">
        <v>0</v>
      </c>
      <c r="F41" s="40">
        <v>9</v>
      </c>
      <c r="G41" s="40">
        <v>0</v>
      </c>
      <c r="H41" s="40">
        <v>10</v>
      </c>
      <c r="I41" s="40">
        <v>0</v>
      </c>
      <c r="J41" s="40">
        <v>5</v>
      </c>
      <c r="K41" s="40">
        <v>0</v>
      </c>
      <c r="L41" s="40">
        <v>0</v>
      </c>
      <c r="M41" s="41">
        <f t="shared" si="2"/>
        <v>24</v>
      </c>
      <c r="N41" s="40"/>
      <c r="O41" s="47">
        <v>3</v>
      </c>
      <c r="P41" s="48">
        <f t="shared" si="3"/>
        <v>8</v>
      </c>
      <c r="Q41" s="49"/>
      <c r="S41" s="44"/>
      <c r="U41" s="45"/>
      <c r="V41" s="45"/>
    </row>
    <row r="42" spans="1:22" s="43" customFormat="1" ht="13.5">
      <c r="A42" s="40">
        <v>11</v>
      </c>
      <c r="B42" s="47" t="s">
        <v>223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8</v>
      </c>
      <c r="J42" s="40">
        <v>3</v>
      </c>
      <c r="K42" s="40">
        <v>0</v>
      </c>
      <c r="L42" s="40">
        <v>9</v>
      </c>
      <c r="M42" s="41">
        <f t="shared" si="2"/>
        <v>20</v>
      </c>
      <c r="N42" s="40"/>
      <c r="O42" s="47">
        <v>3</v>
      </c>
      <c r="P42" s="48">
        <f t="shared" si="3"/>
        <v>6.666666666666667</v>
      </c>
      <c r="Q42" s="49"/>
      <c r="S42" s="44"/>
      <c r="U42" s="45"/>
      <c r="V42" s="45"/>
    </row>
    <row r="43" spans="1:22" s="43" customFormat="1" ht="13.5">
      <c r="A43" s="40">
        <v>12</v>
      </c>
      <c r="B43" s="47" t="s">
        <v>143</v>
      </c>
      <c r="C43" s="40">
        <v>0</v>
      </c>
      <c r="D43" s="40">
        <v>0</v>
      </c>
      <c r="E43" s="40">
        <v>0</v>
      </c>
      <c r="F43" s="40">
        <v>9</v>
      </c>
      <c r="G43" s="40">
        <v>10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1">
        <f t="shared" si="2"/>
        <v>19</v>
      </c>
      <c r="N43" s="40"/>
      <c r="O43" s="47">
        <v>2</v>
      </c>
      <c r="P43" s="48">
        <f t="shared" si="3"/>
        <v>9.5</v>
      </c>
      <c r="Q43" s="49"/>
      <c r="S43" s="44"/>
      <c r="U43" s="45"/>
      <c r="V43" s="45"/>
    </row>
    <row r="44" spans="1:22" s="43" customFormat="1" ht="13.5">
      <c r="A44" s="40">
        <v>13</v>
      </c>
      <c r="B44" s="47" t="s">
        <v>172</v>
      </c>
      <c r="C44" s="40">
        <v>0</v>
      </c>
      <c r="D44" s="40">
        <v>0</v>
      </c>
      <c r="E44" s="40">
        <v>0</v>
      </c>
      <c r="F44" s="40">
        <v>10</v>
      </c>
      <c r="G44" s="40">
        <v>7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1">
        <f t="shared" si="2"/>
        <v>17</v>
      </c>
      <c r="N44" s="40"/>
      <c r="O44" s="47">
        <v>2</v>
      </c>
      <c r="P44" s="48">
        <f t="shared" si="3"/>
        <v>8.5</v>
      </c>
      <c r="Q44" s="49"/>
      <c r="S44" s="44"/>
      <c r="U44" s="45"/>
      <c r="V44" s="45"/>
    </row>
    <row r="45" spans="1:22" s="43" customFormat="1" ht="13.5">
      <c r="A45" s="40">
        <v>14</v>
      </c>
      <c r="B45" s="47" t="s">
        <v>208</v>
      </c>
      <c r="C45" s="40">
        <v>0</v>
      </c>
      <c r="D45" s="40">
        <v>0</v>
      </c>
      <c r="E45" s="40">
        <v>0</v>
      </c>
      <c r="F45" s="40">
        <v>0</v>
      </c>
      <c r="G45" s="40">
        <v>8</v>
      </c>
      <c r="H45" s="40">
        <v>0</v>
      </c>
      <c r="I45" s="40">
        <v>0</v>
      </c>
      <c r="J45" s="40">
        <v>9</v>
      </c>
      <c r="K45" s="40">
        <v>0</v>
      </c>
      <c r="L45" s="40">
        <v>0</v>
      </c>
      <c r="M45" s="41">
        <f t="shared" si="2"/>
        <v>17</v>
      </c>
      <c r="N45" s="40"/>
      <c r="O45" s="47">
        <v>2</v>
      </c>
      <c r="P45" s="48">
        <f t="shared" si="3"/>
        <v>8.5</v>
      </c>
      <c r="Q45" s="49"/>
      <c r="S45" s="44"/>
      <c r="U45" s="45"/>
      <c r="V45" s="45"/>
    </row>
    <row r="46" spans="1:22" s="43" customFormat="1" ht="13.5">
      <c r="A46" s="40">
        <v>15</v>
      </c>
      <c r="B46" s="47" t="s">
        <v>195</v>
      </c>
      <c r="C46" s="40">
        <v>0</v>
      </c>
      <c r="D46" s="40">
        <v>0</v>
      </c>
      <c r="E46" s="40">
        <v>0</v>
      </c>
      <c r="F46" s="40">
        <v>0</v>
      </c>
      <c r="G46" s="40">
        <v>10</v>
      </c>
      <c r="H46" s="40">
        <v>0</v>
      </c>
      <c r="I46" s="40">
        <v>0</v>
      </c>
      <c r="J46" s="40">
        <v>6</v>
      </c>
      <c r="K46" s="40">
        <v>0</v>
      </c>
      <c r="L46" s="40">
        <v>0</v>
      </c>
      <c r="M46" s="41">
        <f t="shared" si="2"/>
        <v>16</v>
      </c>
      <c r="N46" s="40"/>
      <c r="O46" s="47">
        <v>2</v>
      </c>
      <c r="P46" s="48">
        <f t="shared" si="3"/>
        <v>8</v>
      </c>
      <c r="Q46" s="49"/>
      <c r="S46" s="44"/>
      <c r="U46" s="45"/>
      <c r="V46" s="45"/>
    </row>
    <row r="47" spans="1:22" s="43" customFormat="1" ht="13.5">
      <c r="A47" s="40">
        <v>16</v>
      </c>
      <c r="B47" s="47" t="s">
        <v>177</v>
      </c>
      <c r="C47" s="40">
        <v>0</v>
      </c>
      <c r="D47" s="40">
        <v>0</v>
      </c>
      <c r="E47" s="41">
        <v>12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1">
        <f t="shared" si="2"/>
        <v>12</v>
      </c>
      <c r="N47" s="40">
        <v>1</v>
      </c>
      <c r="O47" s="47">
        <v>1</v>
      </c>
      <c r="P47" s="48">
        <f t="shared" si="3"/>
        <v>12</v>
      </c>
      <c r="Q47" s="49"/>
      <c r="S47" s="44"/>
      <c r="U47" s="45"/>
      <c r="V47" s="45"/>
    </row>
    <row r="48" spans="1:22" s="43" customFormat="1" ht="13.5">
      <c r="A48" s="40">
        <v>17</v>
      </c>
      <c r="B48" s="47" t="s">
        <v>174</v>
      </c>
      <c r="C48" s="40">
        <v>0</v>
      </c>
      <c r="D48" s="40">
        <v>0</v>
      </c>
      <c r="E48" s="41">
        <v>12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1">
        <f t="shared" si="2"/>
        <v>12</v>
      </c>
      <c r="N48" s="40">
        <v>1</v>
      </c>
      <c r="O48" s="47">
        <v>1</v>
      </c>
      <c r="P48" s="48">
        <f t="shared" si="3"/>
        <v>12</v>
      </c>
      <c r="Q48" s="49"/>
      <c r="S48" s="44"/>
      <c r="U48" s="45"/>
      <c r="V48" s="45"/>
    </row>
    <row r="49" spans="1:22" s="43" customFormat="1" ht="13.5">
      <c r="A49" s="40">
        <v>18</v>
      </c>
      <c r="B49" s="47" t="s">
        <v>196</v>
      </c>
      <c r="C49" s="40">
        <v>0</v>
      </c>
      <c r="D49" s="40">
        <v>0</v>
      </c>
      <c r="E49" s="40">
        <v>0</v>
      </c>
      <c r="F49" s="40">
        <v>0</v>
      </c>
      <c r="G49" s="41">
        <v>12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1">
        <f t="shared" si="2"/>
        <v>12</v>
      </c>
      <c r="N49" s="40">
        <v>1</v>
      </c>
      <c r="O49" s="47">
        <v>1</v>
      </c>
      <c r="P49" s="48">
        <f t="shared" si="3"/>
        <v>12</v>
      </c>
      <c r="Q49" s="49"/>
      <c r="S49" s="44"/>
      <c r="U49" s="45"/>
      <c r="V49" s="45"/>
    </row>
    <row r="50" spans="1:22" s="43" customFormat="1" ht="13.5">
      <c r="A50" s="40">
        <v>19</v>
      </c>
      <c r="B50" s="47" t="s">
        <v>228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1">
        <v>12</v>
      </c>
      <c r="K50" s="40">
        <v>0</v>
      </c>
      <c r="L50" s="40">
        <v>0</v>
      </c>
      <c r="M50" s="41">
        <f t="shared" si="2"/>
        <v>12</v>
      </c>
      <c r="N50" s="40">
        <v>1</v>
      </c>
      <c r="O50" s="47">
        <v>1</v>
      </c>
      <c r="P50" s="48">
        <f t="shared" si="3"/>
        <v>12</v>
      </c>
      <c r="Q50" s="49"/>
      <c r="S50" s="44"/>
      <c r="U50" s="45"/>
      <c r="V50" s="45"/>
    </row>
    <row r="51" spans="1:22" s="43" customFormat="1" ht="12.75" customHeight="1">
      <c r="A51" s="40">
        <v>20</v>
      </c>
      <c r="B51" s="47" t="s">
        <v>152</v>
      </c>
      <c r="C51" s="40">
        <v>10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1">
        <f t="shared" si="2"/>
        <v>10</v>
      </c>
      <c r="N51" s="40"/>
      <c r="O51" s="47">
        <v>1</v>
      </c>
      <c r="P51" s="48">
        <f t="shared" si="3"/>
        <v>10</v>
      </c>
      <c r="R51" s="44"/>
      <c r="T51" s="45"/>
    </row>
    <row r="52" spans="1:22" ht="11.25" customHeight="1">
      <c r="A52" s="40">
        <v>21</v>
      </c>
      <c r="B52" s="47" t="s">
        <v>153</v>
      </c>
      <c r="C52" s="40">
        <v>10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1">
        <f t="shared" si="2"/>
        <v>10</v>
      </c>
      <c r="N52" s="40"/>
      <c r="O52" s="47">
        <v>1</v>
      </c>
      <c r="P52" s="48">
        <f t="shared" si="3"/>
        <v>10</v>
      </c>
    </row>
    <row r="53" spans="1:22" ht="12.75">
      <c r="A53" s="40">
        <v>22</v>
      </c>
      <c r="B53" s="47" t="s">
        <v>154</v>
      </c>
      <c r="C53" s="40">
        <v>9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1">
        <f t="shared" si="2"/>
        <v>9</v>
      </c>
      <c r="N53" s="40"/>
      <c r="O53" s="47">
        <v>1</v>
      </c>
      <c r="P53" s="48">
        <f t="shared" si="3"/>
        <v>9</v>
      </c>
    </row>
    <row r="54" spans="1:22" ht="12.75">
      <c r="A54" s="40">
        <v>23</v>
      </c>
      <c r="B54" s="47" t="s">
        <v>26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>
        <v>9</v>
      </c>
      <c r="I54" s="40">
        <v>0</v>
      </c>
      <c r="J54" s="40">
        <v>0</v>
      </c>
      <c r="K54" s="40">
        <v>0</v>
      </c>
      <c r="L54" s="40">
        <v>0</v>
      </c>
      <c r="M54" s="41">
        <f t="shared" si="2"/>
        <v>9</v>
      </c>
      <c r="N54" s="40"/>
      <c r="O54" s="47">
        <v>1</v>
      </c>
      <c r="P54" s="48">
        <f t="shared" si="3"/>
        <v>9</v>
      </c>
    </row>
    <row r="55" spans="1:22" ht="12.75">
      <c r="A55" s="40">
        <v>24</v>
      </c>
      <c r="B55" s="47" t="s">
        <v>222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9</v>
      </c>
      <c r="I55" s="40">
        <v>0</v>
      </c>
      <c r="J55" s="40">
        <v>0</v>
      </c>
      <c r="K55" s="40">
        <v>0</v>
      </c>
      <c r="L55" s="40">
        <v>0</v>
      </c>
      <c r="M55" s="41">
        <f t="shared" si="2"/>
        <v>9</v>
      </c>
      <c r="N55" s="40"/>
      <c r="O55" s="47">
        <v>1</v>
      </c>
      <c r="P55" s="48">
        <f t="shared" si="3"/>
        <v>9</v>
      </c>
    </row>
    <row r="56" spans="1:22" ht="12.75">
      <c r="A56" s="40">
        <v>25</v>
      </c>
      <c r="B56" s="47" t="s">
        <v>229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9</v>
      </c>
      <c r="K56" s="40">
        <v>0</v>
      </c>
      <c r="L56" s="40">
        <v>0</v>
      </c>
      <c r="M56" s="41">
        <f t="shared" si="2"/>
        <v>9</v>
      </c>
      <c r="N56" s="40"/>
      <c r="O56" s="47">
        <v>1</v>
      </c>
      <c r="P56" s="48">
        <f t="shared" si="3"/>
        <v>9</v>
      </c>
    </row>
    <row r="57" spans="1:22" ht="12.75">
      <c r="A57" s="40">
        <v>26</v>
      </c>
      <c r="B57" s="47" t="s">
        <v>264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8</v>
      </c>
      <c r="M57" s="41">
        <f t="shared" si="2"/>
        <v>8</v>
      </c>
      <c r="N57" s="47"/>
      <c r="O57" s="47">
        <v>1</v>
      </c>
      <c r="P57" s="48">
        <f t="shared" si="3"/>
        <v>8</v>
      </c>
    </row>
    <row r="58" spans="1:22" ht="12.75">
      <c r="A58" s="40">
        <v>27</v>
      </c>
      <c r="B58" s="47" t="s">
        <v>265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8</v>
      </c>
      <c r="M58" s="41">
        <f t="shared" si="2"/>
        <v>8</v>
      </c>
      <c r="N58" s="47"/>
      <c r="O58" s="47">
        <v>1</v>
      </c>
      <c r="P58" s="48">
        <f t="shared" si="3"/>
        <v>8</v>
      </c>
    </row>
    <row r="59" spans="1:22" ht="12.75">
      <c r="A59" s="40">
        <v>28</v>
      </c>
      <c r="B59" s="47" t="s">
        <v>199</v>
      </c>
      <c r="C59" s="40">
        <v>0</v>
      </c>
      <c r="D59" s="40">
        <v>0</v>
      </c>
      <c r="E59" s="40">
        <v>0</v>
      </c>
      <c r="F59" s="40">
        <v>0</v>
      </c>
      <c r="G59" s="40">
        <v>6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1">
        <f t="shared" si="2"/>
        <v>6</v>
      </c>
      <c r="N59" s="40"/>
      <c r="O59" s="47">
        <v>1</v>
      </c>
      <c r="P59" s="48">
        <f t="shared" si="3"/>
        <v>6</v>
      </c>
    </row>
    <row r="60" spans="1:22" ht="12.75">
      <c r="A60" s="40">
        <v>29</v>
      </c>
      <c r="B60" s="47" t="s">
        <v>197</v>
      </c>
      <c r="C60" s="40">
        <v>0</v>
      </c>
      <c r="D60" s="40">
        <v>0</v>
      </c>
      <c r="E60" s="40">
        <v>0</v>
      </c>
      <c r="F60" s="40">
        <v>0</v>
      </c>
      <c r="G60" s="40">
        <v>6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1">
        <f t="shared" si="2"/>
        <v>6</v>
      </c>
      <c r="N60" s="40"/>
      <c r="O60" s="47">
        <v>1</v>
      </c>
      <c r="P60" s="48">
        <f t="shared" si="3"/>
        <v>6</v>
      </c>
    </row>
    <row r="61" spans="1:22" ht="12.75">
      <c r="A61" s="40">
        <v>30</v>
      </c>
      <c r="B61" s="47" t="s">
        <v>200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6</v>
      </c>
      <c r="K61" s="40">
        <v>0</v>
      </c>
      <c r="L61" s="40">
        <v>0</v>
      </c>
      <c r="M61" s="41">
        <f t="shared" si="2"/>
        <v>6</v>
      </c>
      <c r="N61" s="40"/>
      <c r="O61" s="47">
        <v>1</v>
      </c>
      <c r="P61" s="48">
        <f t="shared" si="3"/>
        <v>6</v>
      </c>
    </row>
    <row r="62" spans="1:22" ht="12.75">
      <c r="A62" s="40">
        <v>31</v>
      </c>
      <c r="B62" s="47" t="s">
        <v>198</v>
      </c>
      <c r="C62" s="40">
        <v>0</v>
      </c>
      <c r="D62" s="40">
        <v>0</v>
      </c>
      <c r="E62" s="40">
        <v>0</v>
      </c>
      <c r="F62" s="40">
        <v>0</v>
      </c>
      <c r="G62" s="40">
        <v>5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1">
        <f t="shared" si="2"/>
        <v>5</v>
      </c>
      <c r="N62" s="40"/>
      <c r="O62" s="47">
        <v>1</v>
      </c>
      <c r="P62" s="48">
        <f t="shared" si="3"/>
        <v>5</v>
      </c>
    </row>
    <row r="63" spans="1:22" ht="12.75">
      <c r="A63" s="40">
        <v>32</v>
      </c>
      <c r="B63" s="47" t="s">
        <v>231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4</v>
      </c>
      <c r="K63" s="40">
        <v>0</v>
      </c>
      <c r="L63" s="40">
        <v>0</v>
      </c>
      <c r="M63" s="41">
        <f t="shared" si="2"/>
        <v>4</v>
      </c>
      <c r="N63" s="40"/>
      <c r="O63" s="47">
        <v>1</v>
      </c>
      <c r="P63" s="48">
        <f t="shared" si="3"/>
        <v>4</v>
      </c>
    </row>
    <row r="64" spans="1:22" ht="12.75">
      <c r="A64" s="40">
        <v>33</v>
      </c>
      <c r="B64" s="47" t="s">
        <v>232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4</v>
      </c>
      <c r="K64" s="40">
        <v>0</v>
      </c>
      <c r="L64" s="40">
        <v>0</v>
      </c>
      <c r="M64" s="41">
        <f t="shared" si="2"/>
        <v>4</v>
      </c>
      <c r="N64" s="40"/>
      <c r="O64" s="47">
        <v>1</v>
      </c>
      <c r="P64" s="48">
        <f t="shared" si="3"/>
        <v>4</v>
      </c>
    </row>
    <row r="65" spans="1:16" ht="12">
      <c r="A65" s="40"/>
      <c r="O65" s="34">
        <f>SUM(O32:O64)</f>
        <v>82</v>
      </c>
    </row>
    <row r="66" spans="1:16" ht="12">
      <c r="A66" s="40"/>
    </row>
    <row r="67" spans="1:16" ht="12">
      <c r="A67" s="40"/>
    </row>
    <row r="68" spans="1:16" ht="12">
      <c r="A68" s="40"/>
    </row>
    <row r="69" spans="1:16" ht="12">
      <c r="A69" s="40"/>
    </row>
    <row r="70" spans="1:16" ht="12">
      <c r="A70" s="40"/>
    </row>
    <row r="71" spans="1:16">
      <c r="F71" s="111"/>
      <c r="G71" s="111"/>
      <c r="H71" s="111"/>
      <c r="I71" s="111"/>
      <c r="J71" s="111"/>
      <c r="K71" s="111"/>
      <c r="L71" s="111"/>
    </row>
    <row r="72" spans="1:16">
      <c r="F72" s="111"/>
      <c r="G72" s="111"/>
      <c r="H72" s="111"/>
      <c r="I72" s="111"/>
      <c r="J72" s="111"/>
      <c r="K72" s="111"/>
      <c r="L72" s="111"/>
    </row>
    <row r="73" spans="1:16">
      <c r="F73" s="111"/>
      <c r="G73" s="111"/>
      <c r="H73" s="111"/>
      <c r="I73" s="111"/>
      <c r="J73" s="111"/>
      <c r="K73" s="111"/>
      <c r="L73" s="111"/>
    </row>
    <row r="74" spans="1:16">
      <c r="F74" s="111"/>
      <c r="G74" s="111"/>
      <c r="H74" s="111"/>
      <c r="I74" s="111"/>
      <c r="J74" s="111"/>
      <c r="K74" s="111"/>
      <c r="L74" s="111"/>
    </row>
    <row r="75" spans="1:16" ht="13.5">
      <c r="B75" s="109" t="s">
        <v>144</v>
      </c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49"/>
    </row>
    <row r="76" spans="1:16" ht="13.5">
      <c r="A76" s="44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</row>
    <row r="77" spans="1:16" ht="12.75">
      <c r="B77" s="39" t="s">
        <v>0</v>
      </c>
      <c r="C77" s="40" t="s">
        <v>159</v>
      </c>
      <c r="D77" s="40" t="s">
        <v>166</v>
      </c>
      <c r="E77" s="40" t="s">
        <v>160</v>
      </c>
      <c r="F77" s="40" t="s">
        <v>161</v>
      </c>
      <c r="G77" s="40" t="s">
        <v>162</v>
      </c>
      <c r="H77" s="40" t="s">
        <v>163</v>
      </c>
      <c r="I77" s="40" t="s">
        <v>220</v>
      </c>
      <c r="J77" s="40" t="s">
        <v>221</v>
      </c>
      <c r="K77" s="40" t="s">
        <v>164</v>
      </c>
      <c r="L77" s="40" t="s">
        <v>165</v>
      </c>
      <c r="M77" s="41" t="s">
        <v>1</v>
      </c>
      <c r="N77" s="40" t="s">
        <v>3</v>
      </c>
      <c r="O77" s="40" t="s">
        <v>2</v>
      </c>
      <c r="P77" s="51" t="s">
        <v>4</v>
      </c>
    </row>
    <row r="78" spans="1:16" ht="12.75">
      <c r="A78" s="40">
        <v>1</v>
      </c>
      <c r="B78" s="39" t="s">
        <v>142</v>
      </c>
      <c r="C78" s="40">
        <v>9</v>
      </c>
      <c r="D78" s="40">
        <v>10</v>
      </c>
      <c r="E78" s="40">
        <v>0</v>
      </c>
      <c r="F78" s="41">
        <v>12</v>
      </c>
      <c r="G78" s="40">
        <v>6</v>
      </c>
      <c r="H78" s="41">
        <v>12</v>
      </c>
      <c r="I78" s="41">
        <v>12</v>
      </c>
      <c r="J78" s="41">
        <v>12</v>
      </c>
      <c r="K78" s="41">
        <v>12</v>
      </c>
      <c r="L78" s="40">
        <v>10</v>
      </c>
      <c r="M78" s="41">
        <f t="shared" ref="M78:M114" si="4">SUM(C78:L78)</f>
        <v>95</v>
      </c>
      <c r="N78" s="40">
        <v>4</v>
      </c>
      <c r="O78" s="47">
        <v>9</v>
      </c>
      <c r="P78" s="48">
        <f t="shared" ref="P78:P114" si="5">M78/O78</f>
        <v>10.555555555555555</v>
      </c>
    </row>
    <row r="79" spans="1:16" ht="12.75">
      <c r="A79" s="40">
        <v>2</v>
      </c>
      <c r="B79" s="39" t="s">
        <v>146</v>
      </c>
      <c r="C79" s="40">
        <v>8</v>
      </c>
      <c r="D79" s="41">
        <v>12</v>
      </c>
      <c r="E79" s="40">
        <v>0</v>
      </c>
      <c r="F79" s="40">
        <v>9</v>
      </c>
      <c r="G79" s="40">
        <v>8</v>
      </c>
      <c r="H79" s="40">
        <v>10</v>
      </c>
      <c r="I79" s="40">
        <v>9</v>
      </c>
      <c r="J79" s="40">
        <v>8</v>
      </c>
      <c r="K79" s="40">
        <v>10</v>
      </c>
      <c r="L79" s="40">
        <v>9</v>
      </c>
      <c r="M79" s="41">
        <f t="shared" si="4"/>
        <v>83</v>
      </c>
      <c r="N79" s="40">
        <v>1</v>
      </c>
      <c r="O79" s="47">
        <v>9</v>
      </c>
      <c r="P79" s="48">
        <f t="shared" si="5"/>
        <v>9.2222222222222214</v>
      </c>
    </row>
    <row r="80" spans="1:16" ht="12.75">
      <c r="A80" s="40">
        <v>3</v>
      </c>
      <c r="B80" s="39" t="s">
        <v>98</v>
      </c>
      <c r="C80" s="40">
        <v>0</v>
      </c>
      <c r="D80" s="40">
        <v>8</v>
      </c>
      <c r="E80" s="40">
        <v>9</v>
      </c>
      <c r="F80" s="40">
        <v>10</v>
      </c>
      <c r="G80" s="40">
        <v>7</v>
      </c>
      <c r="H80" s="40">
        <v>0</v>
      </c>
      <c r="I80" s="40">
        <v>10</v>
      </c>
      <c r="J80" s="40">
        <v>7</v>
      </c>
      <c r="K80" s="40">
        <v>9</v>
      </c>
      <c r="L80" s="41">
        <v>12</v>
      </c>
      <c r="M80" s="41">
        <f t="shared" si="4"/>
        <v>72</v>
      </c>
      <c r="N80" s="40">
        <v>1</v>
      </c>
      <c r="O80" s="47">
        <v>8</v>
      </c>
      <c r="P80" s="48">
        <f t="shared" si="5"/>
        <v>9</v>
      </c>
    </row>
    <row r="81" spans="1:16" ht="12.75">
      <c r="A81" s="40">
        <v>4</v>
      </c>
      <c r="B81" s="47" t="s">
        <v>170</v>
      </c>
      <c r="C81" s="40">
        <v>0</v>
      </c>
      <c r="D81" s="40">
        <v>9</v>
      </c>
      <c r="E81" s="40">
        <v>0</v>
      </c>
      <c r="F81" s="40">
        <v>7</v>
      </c>
      <c r="G81" s="40">
        <v>6</v>
      </c>
      <c r="H81" s="40">
        <v>9</v>
      </c>
      <c r="I81" s="40">
        <v>7</v>
      </c>
      <c r="J81" s="40">
        <v>7</v>
      </c>
      <c r="K81" s="40">
        <v>0</v>
      </c>
      <c r="L81" s="40">
        <v>0</v>
      </c>
      <c r="M81" s="41">
        <f t="shared" si="4"/>
        <v>45</v>
      </c>
      <c r="N81" s="40"/>
      <c r="O81" s="47">
        <v>6</v>
      </c>
      <c r="P81" s="48">
        <f t="shared" si="5"/>
        <v>7.5</v>
      </c>
    </row>
    <row r="82" spans="1:16" ht="12.75">
      <c r="A82" s="40">
        <v>5</v>
      </c>
      <c r="B82" s="47" t="s">
        <v>147</v>
      </c>
      <c r="C82" s="40">
        <v>7</v>
      </c>
      <c r="D82" s="40">
        <v>0</v>
      </c>
      <c r="E82" s="40">
        <v>0</v>
      </c>
      <c r="F82" s="40">
        <v>0</v>
      </c>
      <c r="G82" s="40">
        <v>10</v>
      </c>
      <c r="H82" s="40">
        <v>0</v>
      </c>
      <c r="I82" s="40">
        <v>0</v>
      </c>
      <c r="J82" s="40">
        <v>10</v>
      </c>
      <c r="K82" s="40">
        <v>0</v>
      </c>
      <c r="L82" s="40">
        <v>0</v>
      </c>
      <c r="M82" s="41">
        <f t="shared" si="4"/>
        <v>27</v>
      </c>
      <c r="N82" s="40"/>
      <c r="O82" s="47">
        <v>3</v>
      </c>
      <c r="P82" s="48">
        <f t="shared" si="5"/>
        <v>9</v>
      </c>
    </row>
    <row r="83" spans="1:16" ht="12.75">
      <c r="A83" s="40">
        <v>6</v>
      </c>
      <c r="B83" s="47" t="s">
        <v>179</v>
      </c>
      <c r="C83" s="40">
        <v>0</v>
      </c>
      <c r="D83" s="40">
        <v>0</v>
      </c>
      <c r="E83" s="40">
        <v>6</v>
      </c>
      <c r="F83" s="40">
        <v>0</v>
      </c>
      <c r="G83" s="40">
        <v>10</v>
      </c>
      <c r="H83" s="40">
        <v>0</v>
      </c>
      <c r="I83" s="40">
        <v>0</v>
      </c>
      <c r="J83" s="40">
        <v>3</v>
      </c>
      <c r="K83" s="40">
        <v>6</v>
      </c>
      <c r="L83" s="40">
        <v>0</v>
      </c>
      <c r="M83" s="41">
        <f t="shared" si="4"/>
        <v>25</v>
      </c>
      <c r="N83" s="40">
        <v>1</v>
      </c>
      <c r="O83" s="47">
        <v>4</v>
      </c>
      <c r="P83" s="48">
        <f t="shared" si="5"/>
        <v>6.25</v>
      </c>
    </row>
    <row r="84" spans="1:16" ht="12.75">
      <c r="A84" s="40">
        <v>7</v>
      </c>
      <c r="B84" s="47" t="s">
        <v>143</v>
      </c>
      <c r="C84" s="41">
        <v>12</v>
      </c>
      <c r="D84" s="40">
        <v>0</v>
      </c>
      <c r="E84" s="40">
        <v>0</v>
      </c>
      <c r="F84" s="40">
        <v>0</v>
      </c>
      <c r="G84" s="41">
        <v>12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1">
        <f t="shared" si="4"/>
        <v>24</v>
      </c>
      <c r="N84" s="40">
        <v>2</v>
      </c>
      <c r="O84" s="47">
        <v>2</v>
      </c>
      <c r="P84" s="48">
        <f t="shared" si="5"/>
        <v>12</v>
      </c>
    </row>
    <row r="85" spans="1:16" ht="12.75">
      <c r="A85" s="40">
        <v>8</v>
      </c>
      <c r="B85" s="47" t="s">
        <v>195</v>
      </c>
      <c r="C85" s="40">
        <v>0</v>
      </c>
      <c r="D85" s="40">
        <v>0</v>
      </c>
      <c r="E85" s="40">
        <v>0</v>
      </c>
      <c r="F85" s="40">
        <v>0</v>
      </c>
      <c r="G85" s="40">
        <v>9</v>
      </c>
      <c r="H85" s="40">
        <v>0</v>
      </c>
      <c r="I85" s="40">
        <v>0</v>
      </c>
      <c r="J85" s="40">
        <v>9</v>
      </c>
      <c r="K85" s="40">
        <v>0</v>
      </c>
      <c r="L85" s="40">
        <v>0</v>
      </c>
      <c r="M85" s="41">
        <f t="shared" si="4"/>
        <v>18</v>
      </c>
      <c r="N85" s="40"/>
      <c r="O85" s="47">
        <v>2</v>
      </c>
      <c r="P85" s="48">
        <f t="shared" si="5"/>
        <v>9</v>
      </c>
    </row>
    <row r="86" spans="1:16" ht="12.75">
      <c r="A86" s="40">
        <v>9</v>
      </c>
      <c r="B86" s="47" t="s">
        <v>182</v>
      </c>
      <c r="C86" s="40">
        <v>0</v>
      </c>
      <c r="D86" s="40">
        <v>0</v>
      </c>
      <c r="E86" s="40">
        <v>0</v>
      </c>
      <c r="F86" s="40">
        <v>0</v>
      </c>
      <c r="G86" s="40">
        <v>3</v>
      </c>
      <c r="H86" s="40">
        <v>0</v>
      </c>
      <c r="I86" s="40">
        <v>8</v>
      </c>
      <c r="J86" s="40">
        <v>0</v>
      </c>
      <c r="K86" s="40">
        <v>7</v>
      </c>
      <c r="L86" s="40">
        <v>0</v>
      </c>
      <c r="M86" s="41">
        <f t="shared" si="4"/>
        <v>18</v>
      </c>
      <c r="N86" s="40"/>
      <c r="O86" s="47">
        <v>2</v>
      </c>
      <c r="P86" s="48">
        <f t="shared" si="5"/>
        <v>9</v>
      </c>
    </row>
    <row r="87" spans="1:16" ht="12.75">
      <c r="A87" s="40">
        <v>10</v>
      </c>
      <c r="B87" s="47" t="s">
        <v>230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8</v>
      </c>
      <c r="L87" s="40">
        <v>8</v>
      </c>
      <c r="M87" s="41">
        <f t="shared" si="4"/>
        <v>16</v>
      </c>
      <c r="N87" s="40"/>
      <c r="O87" s="47">
        <v>2</v>
      </c>
      <c r="P87" s="48">
        <f t="shared" si="5"/>
        <v>8</v>
      </c>
    </row>
    <row r="88" spans="1:16" ht="12.75">
      <c r="A88" s="40">
        <v>11</v>
      </c>
      <c r="B88" s="47" t="s">
        <v>172</v>
      </c>
      <c r="C88" s="40">
        <v>0</v>
      </c>
      <c r="D88" s="40">
        <v>0</v>
      </c>
      <c r="E88" s="40">
        <v>0</v>
      </c>
      <c r="F88" s="40">
        <v>8</v>
      </c>
      <c r="G88" s="40">
        <v>6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1">
        <f t="shared" si="4"/>
        <v>14</v>
      </c>
      <c r="N88" s="40"/>
      <c r="O88" s="47">
        <v>2</v>
      </c>
      <c r="P88" s="48">
        <f t="shared" si="5"/>
        <v>7</v>
      </c>
    </row>
    <row r="89" spans="1:16" ht="12.75">
      <c r="A89" s="40">
        <v>12</v>
      </c>
      <c r="B89" s="47" t="s">
        <v>187</v>
      </c>
      <c r="C89" s="40">
        <v>0</v>
      </c>
      <c r="D89" s="40">
        <v>0</v>
      </c>
      <c r="E89" s="40">
        <v>0</v>
      </c>
      <c r="F89" s="40">
        <v>6</v>
      </c>
      <c r="G89" s="40">
        <v>0</v>
      </c>
      <c r="H89" s="40">
        <v>7</v>
      </c>
      <c r="I89" s="40">
        <v>0</v>
      </c>
      <c r="J89" s="40">
        <v>1</v>
      </c>
      <c r="K89" s="40">
        <v>0</v>
      </c>
      <c r="L89" s="40">
        <v>0</v>
      </c>
      <c r="M89" s="41">
        <f t="shared" si="4"/>
        <v>14</v>
      </c>
      <c r="N89" s="40"/>
      <c r="O89" s="47">
        <v>3</v>
      </c>
      <c r="P89" s="48">
        <f t="shared" si="5"/>
        <v>4.666666666666667</v>
      </c>
    </row>
    <row r="90" spans="1:16" ht="12.75">
      <c r="A90" s="40">
        <v>13</v>
      </c>
      <c r="B90" s="47" t="s">
        <v>174</v>
      </c>
      <c r="C90" s="40">
        <v>0</v>
      </c>
      <c r="D90" s="40">
        <v>0</v>
      </c>
      <c r="E90" s="41">
        <v>12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1">
        <f t="shared" si="4"/>
        <v>12</v>
      </c>
      <c r="N90" s="40">
        <v>1</v>
      </c>
      <c r="O90" s="47">
        <v>1</v>
      </c>
      <c r="P90" s="48">
        <f t="shared" si="5"/>
        <v>12</v>
      </c>
    </row>
    <row r="91" spans="1:16" ht="12.75">
      <c r="A91" s="40">
        <v>14</v>
      </c>
      <c r="B91" s="47" t="s">
        <v>145</v>
      </c>
      <c r="C91" s="40">
        <v>10</v>
      </c>
      <c r="D91" s="40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1">
        <f t="shared" si="4"/>
        <v>10</v>
      </c>
      <c r="N91" s="40"/>
      <c r="O91" s="47">
        <v>1</v>
      </c>
      <c r="P91" s="48">
        <f t="shared" si="5"/>
        <v>10</v>
      </c>
    </row>
    <row r="92" spans="1:16" ht="12.75">
      <c r="A92" s="40">
        <v>15</v>
      </c>
      <c r="B92" s="47" t="s">
        <v>175</v>
      </c>
      <c r="C92" s="40">
        <v>0</v>
      </c>
      <c r="D92" s="40">
        <v>0</v>
      </c>
      <c r="E92" s="40">
        <v>10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1">
        <f t="shared" si="4"/>
        <v>10</v>
      </c>
      <c r="N92" s="40"/>
      <c r="O92" s="47">
        <v>1</v>
      </c>
      <c r="P92" s="48">
        <f t="shared" si="5"/>
        <v>10</v>
      </c>
    </row>
    <row r="93" spans="1:16" ht="12.75">
      <c r="A93" s="40">
        <v>16</v>
      </c>
      <c r="B93" s="47" t="s">
        <v>177</v>
      </c>
      <c r="C93" s="40">
        <v>0</v>
      </c>
      <c r="D93" s="40">
        <v>0</v>
      </c>
      <c r="E93" s="40">
        <v>8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1">
        <f t="shared" si="4"/>
        <v>8</v>
      </c>
      <c r="N93" s="40"/>
      <c r="O93" s="47">
        <v>1</v>
      </c>
      <c r="P93" s="48">
        <f t="shared" si="5"/>
        <v>8</v>
      </c>
    </row>
    <row r="94" spans="1:16" ht="12.75">
      <c r="A94" s="40">
        <v>17</v>
      </c>
      <c r="B94" s="47" t="s">
        <v>197</v>
      </c>
      <c r="C94" s="40">
        <v>0</v>
      </c>
      <c r="D94" s="40">
        <v>0</v>
      </c>
      <c r="E94" s="40">
        <v>0</v>
      </c>
      <c r="F94" s="40">
        <v>0</v>
      </c>
      <c r="G94" s="40">
        <v>8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1">
        <f t="shared" si="4"/>
        <v>8</v>
      </c>
      <c r="N94" s="40"/>
      <c r="O94" s="47">
        <v>1</v>
      </c>
      <c r="P94" s="48">
        <f t="shared" si="5"/>
        <v>8</v>
      </c>
    </row>
    <row r="95" spans="1:16" ht="12.75">
      <c r="A95" s="40">
        <v>18</v>
      </c>
      <c r="B95" s="47" t="s">
        <v>59</v>
      </c>
      <c r="C95" s="40">
        <v>0</v>
      </c>
      <c r="D95" s="40">
        <v>0</v>
      </c>
      <c r="E95" s="40">
        <v>0</v>
      </c>
      <c r="F95" s="40">
        <v>0</v>
      </c>
      <c r="G95" s="40">
        <v>0</v>
      </c>
      <c r="H95" s="40">
        <v>8</v>
      </c>
      <c r="I95" s="40">
        <v>0</v>
      </c>
      <c r="J95" s="40">
        <v>0</v>
      </c>
      <c r="K95" s="40">
        <v>0</v>
      </c>
      <c r="L95" s="40">
        <v>0</v>
      </c>
      <c r="M95" s="41">
        <f t="shared" si="4"/>
        <v>8</v>
      </c>
      <c r="N95" s="40"/>
      <c r="O95" s="47">
        <v>1</v>
      </c>
      <c r="P95" s="48">
        <f t="shared" si="5"/>
        <v>8</v>
      </c>
    </row>
    <row r="96" spans="1:16" ht="12.75">
      <c r="A96" s="40">
        <v>19</v>
      </c>
      <c r="B96" s="47" t="s">
        <v>178</v>
      </c>
      <c r="C96" s="40">
        <v>0</v>
      </c>
      <c r="D96" s="40">
        <v>0</v>
      </c>
      <c r="E96" s="40">
        <v>7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1">
        <f t="shared" si="4"/>
        <v>7</v>
      </c>
      <c r="N96" s="40"/>
      <c r="O96" s="47">
        <v>1</v>
      </c>
      <c r="P96" s="48">
        <f t="shared" si="5"/>
        <v>7</v>
      </c>
    </row>
    <row r="97" spans="1:16" ht="12.75">
      <c r="A97" s="40">
        <v>20</v>
      </c>
      <c r="B97" s="47" t="s">
        <v>198</v>
      </c>
      <c r="C97" s="40">
        <v>0</v>
      </c>
      <c r="D97" s="40">
        <v>0</v>
      </c>
      <c r="E97" s="40">
        <v>0</v>
      </c>
      <c r="F97" s="40">
        <v>0</v>
      </c>
      <c r="G97" s="40">
        <v>7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1">
        <f t="shared" si="4"/>
        <v>7</v>
      </c>
      <c r="N97" s="40"/>
      <c r="O97" s="47">
        <v>1</v>
      </c>
      <c r="P97" s="48">
        <f t="shared" si="5"/>
        <v>7</v>
      </c>
    </row>
    <row r="98" spans="1:16" ht="12.75">
      <c r="A98" s="40">
        <v>21</v>
      </c>
      <c r="B98" s="47" t="s">
        <v>266</v>
      </c>
      <c r="C98" s="40">
        <v>0</v>
      </c>
      <c r="D98" s="40">
        <v>0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7</v>
      </c>
      <c r="M98" s="41">
        <f t="shared" si="4"/>
        <v>7</v>
      </c>
      <c r="N98" s="40"/>
      <c r="O98" s="47">
        <v>1</v>
      </c>
      <c r="P98" s="48">
        <f t="shared" si="5"/>
        <v>7</v>
      </c>
    </row>
    <row r="99" spans="1:16" ht="12.75">
      <c r="A99" s="40">
        <v>22</v>
      </c>
      <c r="B99" s="47" t="s">
        <v>228</v>
      </c>
      <c r="C99" s="40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6</v>
      </c>
      <c r="K99" s="40">
        <v>0</v>
      </c>
      <c r="L99" s="40">
        <v>0</v>
      </c>
      <c r="M99" s="41">
        <f t="shared" si="4"/>
        <v>6</v>
      </c>
      <c r="N99" s="40"/>
      <c r="O99" s="47">
        <v>1</v>
      </c>
      <c r="P99" s="48">
        <f t="shared" si="5"/>
        <v>6</v>
      </c>
    </row>
    <row r="100" spans="1:16" ht="12.75">
      <c r="A100" s="40">
        <v>23</v>
      </c>
      <c r="B100" s="47" t="s">
        <v>192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6</v>
      </c>
      <c r="K100" s="40">
        <v>0</v>
      </c>
      <c r="L100" s="40">
        <v>0</v>
      </c>
      <c r="M100" s="41">
        <f t="shared" si="4"/>
        <v>6</v>
      </c>
      <c r="N100" s="40"/>
      <c r="O100" s="47">
        <v>1</v>
      </c>
      <c r="P100" s="48">
        <f t="shared" si="5"/>
        <v>6</v>
      </c>
    </row>
    <row r="101" spans="1:16" ht="12.75">
      <c r="A101" s="40">
        <v>24</v>
      </c>
      <c r="B101" s="47" t="s">
        <v>235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6</v>
      </c>
      <c r="K101" s="40">
        <v>0</v>
      </c>
      <c r="L101" s="40">
        <v>0</v>
      </c>
      <c r="M101" s="41">
        <f t="shared" si="4"/>
        <v>6</v>
      </c>
      <c r="N101" s="40"/>
      <c r="O101" s="47">
        <v>1</v>
      </c>
      <c r="P101" s="48">
        <f t="shared" si="5"/>
        <v>6</v>
      </c>
    </row>
    <row r="102" spans="1:16" ht="12.75">
      <c r="A102" s="40">
        <v>25</v>
      </c>
      <c r="B102" s="47" t="s">
        <v>265</v>
      </c>
      <c r="C102" s="40">
        <v>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6</v>
      </c>
      <c r="M102" s="41">
        <f t="shared" si="4"/>
        <v>6</v>
      </c>
      <c r="N102" s="40"/>
      <c r="O102" s="47">
        <v>1</v>
      </c>
      <c r="P102" s="48">
        <f t="shared" si="5"/>
        <v>6</v>
      </c>
    </row>
    <row r="103" spans="1:16" ht="12.75">
      <c r="A103" s="40">
        <v>26</v>
      </c>
      <c r="B103" s="47" t="s">
        <v>180</v>
      </c>
      <c r="C103" s="40">
        <v>0</v>
      </c>
      <c r="D103" s="40">
        <v>0</v>
      </c>
      <c r="E103" s="40">
        <v>5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1">
        <f t="shared" si="4"/>
        <v>5</v>
      </c>
      <c r="N103" s="40"/>
      <c r="O103" s="47">
        <v>1</v>
      </c>
      <c r="P103" s="48">
        <f t="shared" si="5"/>
        <v>5</v>
      </c>
    </row>
    <row r="104" spans="1:16" ht="12.75">
      <c r="A104" s="40">
        <v>27</v>
      </c>
      <c r="B104" s="47" t="s">
        <v>193</v>
      </c>
      <c r="C104" s="40">
        <v>0</v>
      </c>
      <c r="D104" s="40">
        <v>0</v>
      </c>
      <c r="E104" s="40">
        <v>0</v>
      </c>
      <c r="F104" s="40">
        <v>0</v>
      </c>
      <c r="G104" s="40">
        <v>5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1">
        <f t="shared" si="4"/>
        <v>5</v>
      </c>
      <c r="N104" s="40"/>
      <c r="O104" s="47">
        <v>1</v>
      </c>
      <c r="P104" s="48">
        <f t="shared" si="5"/>
        <v>5</v>
      </c>
    </row>
    <row r="105" spans="1:16" ht="12.75">
      <c r="A105" s="40">
        <v>28</v>
      </c>
      <c r="B105" s="47" t="s">
        <v>236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5</v>
      </c>
      <c r="K105" s="40">
        <v>0</v>
      </c>
      <c r="L105" s="40">
        <v>0</v>
      </c>
      <c r="M105" s="41">
        <f t="shared" si="4"/>
        <v>5</v>
      </c>
      <c r="N105" s="40"/>
      <c r="O105" s="47">
        <v>1</v>
      </c>
      <c r="P105" s="48">
        <f t="shared" si="5"/>
        <v>5</v>
      </c>
    </row>
    <row r="106" spans="1:16" ht="12.75">
      <c r="A106" s="40">
        <v>29</v>
      </c>
      <c r="B106" s="47" t="s">
        <v>267</v>
      </c>
      <c r="C106" s="40">
        <v>0</v>
      </c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5</v>
      </c>
      <c r="M106" s="41">
        <f t="shared" si="4"/>
        <v>5</v>
      </c>
      <c r="N106" s="40"/>
      <c r="O106" s="47">
        <v>1</v>
      </c>
      <c r="P106" s="48">
        <f t="shared" si="5"/>
        <v>5</v>
      </c>
    </row>
    <row r="107" spans="1:16" ht="12.75">
      <c r="A107" s="40">
        <v>30</v>
      </c>
      <c r="B107" s="47" t="s">
        <v>196</v>
      </c>
      <c r="C107" s="40">
        <v>0</v>
      </c>
      <c r="D107" s="40">
        <v>0</v>
      </c>
      <c r="E107" s="40">
        <v>0</v>
      </c>
      <c r="F107" s="40">
        <v>0</v>
      </c>
      <c r="G107" s="40">
        <v>4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1">
        <f t="shared" si="4"/>
        <v>4</v>
      </c>
      <c r="N107" s="40"/>
      <c r="O107" s="47">
        <v>1</v>
      </c>
      <c r="P107" s="48">
        <f t="shared" si="5"/>
        <v>4</v>
      </c>
    </row>
    <row r="108" spans="1:16" ht="12.75">
      <c r="A108" s="40">
        <v>31</v>
      </c>
      <c r="B108" s="47" t="s">
        <v>200</v>
      </c>
      <c r="C108" s="40">
        <v>0</v>
      </c>
      <c r="D108" s="40">
        <v>0</v>
      </c>
      <c r="E108" s="40">
        <v>0</v>
      </c>
      <c r="F108" s="40">
        <v>0</v>
      </c>
      <c r="G108" s="40">
        <v>2</v>
      </c>
      <c r="H108" s="40">
        <v>0</v>
      </c>
      <c r="I108" s="40">
        <v>0</v>
      </c>
      <c r="J108" s="40">
        <v>2</v>
      </c>
      <c r="K108" s="40">
        <v>0</v>
      </c>
      <c r="L108" s="40">
        <v>0</v>
      </c>
      <c r="M108" s="41">
        <f t="shared" si="4"/>
        <v>4</v>
      </c>
      <c r="N108" s="40"/>
      <c r="O108" s="47">
        <v>1</v>
      </c>
      <c r="P108" s="48">
        <f t="shared" si="5"/>
        <v>4</v>
      </c>
    </row>
    <row r="109" spans="1:16" ht="12.75">
      <c r="A109" s="40">
        <v>32</v>
      </c>
      <c r="B109" s="47" t="s">
        <v>226</v>
      </c>
      <c r="C109" s="40">
        <v>0</v>
      </c>
      <c r="D109" s="40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4</v>
      </c>
      <c r="K109" s="40">
        <v>0</v>
      </c>
      <c r="L109" s="40">
        <v>0</v>
      </c>
      <c r="M109" s="41">
        <f t="shared" si="4"/>
        <v>4</v>
      </c>
      <c r="N109" s="40"/>
      <c r="O109" s="47">
        <v>1</v>
      </c>
      <c r="P109" s="48">
        <f t="shared" si="5"/>
        <v>4</v>
      </c>
    </row>
    <row r="110" spans="1:16" ht="12.75">
      <c r="A110" s="40">
        <v>33</v>
      </c>
      <c r="B110" s="47" t="s">
        <v>268</v>
      </c>
      <c r="C110" s="40">
        <v>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4</v>
      </c>
      <c r="M110" s="41">
        <f t="shared" si="4"/>
        <v>4</v>
      </c>
      <c r="N110" s="40"/>
      <c r="O110" s="47">
        <v>1</v>
      </c>
      <c r="P110" s="48">
        <f t="shared" si="5"/>
        <v>4</v>
      </c>
    </row>
    <row r="111" spans="1:16" ht="12.75">
      <c r="A111" s="40">
        <v>34</v>
      </c>
      <c r="B111" s="47" t="s">
        <v>199</v>
      </c>
      <c r="C111" s="40">
        <v>0</v>
      </c>
      <c r="D111" s="40">
        <v>0</v>
      </c>
      <c r="E111" s="40">
        <v>0</v>
      </c>
      <c r="F111" s="40">
        <v>0</v>
      </c>
      <c r="G111" s="40">
        <v>3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1">
        <f t="shared" si="4"/>
        <v>3</v>
      </c>
      <c r="N111" s="40"/>
      <c r="O111" s="47">
        <v>1</v>
      </c>
      <c r="P111" s="48">
        <f t="shared" si="5"/>
        <v>3</v>
      </c>
    </row>
    <row r="112" spans="1:16" ht="12.75">
      <c r="A112" s="40">
        <v>35</v>
      </c>
      <c r="B112" s="47" t="s">
        <v>231</v>
      </c>
      <c r="C112" s="40">
        <v>0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2</v>
      </c>
      <c r="K112" s="40">
        <v>0</v>
      </c>
      <c r="L112" s="40">
        <v>0</v>
      </c>
      <c r="M112" s="41">
        <f t="shared" si="4"/>
        <v>2</v>
      </c>
      <c r="N112" s="40"/>
      <c r="O112" s="47">
        <v>1</v>
      </c>
      <c r="P112" s="48">
        <f t="shared" si="5"/>
        <v>2</v>
      </c>
    </row>
    <row r="113" spans="1:16" ht="12.75">
      <c r="A113" s="40">
        <v>36</v>
      </c>
      <c r="B113" s="47" t="s">
        <v>232</v>
      </c>
      <c r="C113" s="40">
        <v>0</v>
      </c>
      <c r="D113" s="4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1</v>
      </c>
      <c r="K113" s="40">
        <v>0</v>
      </c>
      <c r="L113" s="40">
        <v>0</v>
      </c>
      <c r="M113" s="41">
        <f t="shared" si="4"/>
        <v>1</v>
      </c>
      <c r="N113" s="40"/>
      <c r="O113" s="47">
        <v>1</v>
      </c>
      <c r="P113" s="48">
        <f t="shared" si="5"/>
        <v>1</v>
      </c>
    </row>
    <row r="114" spans="1:16" ht="12.75">
      <c r="A114" s="40">
        <v>37</v>
      </c>
      <c r="B114" s="47" t="s">
        <v>223</v>
      </c>
      <c r="C114" s="40">
        <v>0</v>
      </c>
      <c r="D114" s="40"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1</v>
      </c>
      <c r="K114" s="40">
        <v>0</v>
      </c>
      <c r="L114" s="40">
        <v>0</v>
      </c>
      <c r="M114" s="41">
        <f t="shared" si="4"/>
        <v>1</v>
      </c>
      <c r="N114" s="40"/>
      <c r="O114" s="47">
        <v>1</v>
      </c>
      <c r="P114" s="48">
        <f t="shared" si="5"/>
        <v>1</v>
      </c>
    </row>
    <row r="115" spans="1:16" ht="12.75">
      <c r="A115" s="40"/>
      <c r="B115" s="47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1"/>
      <c r="N115" s="40"/>
      <c r="O115" s="47">
        <f>SUM(O78:O114)</f>
        <v>77</v>
      </c>
      <c r="P115" s="48"/>
    </row>
    <row r="116" spans="1:16" ht="12.75">
      <c r="A116" s="40"/>
      <c r="B116" s="47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1"/>
      <c r="N116" s="40"/>
      <c r="O116" s="47"/>
      <c r="P116" s="48"/>
    </row>
    <row r="117" spans="1:16" ht="12.75">
      <c r="A117" s="40"/>
      <c r="B117" s="47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1"/>
      <c r="N117" s="40"/>
      <c r="O117" s="47"/>
      <c r="P117" s="48"/>
    </row>
    <row r="118" spans="1:16" ht="12.75">
      <c r="A118" s="40"/>
      <c r="B118" s="47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1"/>
      <c r="N118" s="40"/>
      <c r="O118" s="47"/>
      <c r="P118" s="48"/>
    </row>
    <row r="119" spans="1:16" ht="12.75">
      <c r="A119" s="40"/>
      <c r="B119" s="47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1"/>
      <c r="N119" s="40"/>
      <c r="O119" s="47"/>
      <c r="P119" s="48"/>
    </row>
    <row r="120" spans="1:16" ht="12.75">
      <c r="A120" s="40"/>
      <c r="B120" s="47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1"/>
      <c r="N120" s="40"/>
      <c r="O120" s="47"/>
      <c r="P120" s="48"/>
    </row>
    <row r="121" spans="1:16" ht="12.75">
      <c r="A121" s="40"/>
      <c r="B121" s="47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1"/>
      <c r="N121" s="40"/>
      <c r="O121" s="47"/>
      <c r="P121" s="48"/>
    </row>
    <row r="122" spans="1:16" ht="12.75">
      <c r="A122" s="40"/>
      <c r="B122" s="47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1"/>
      <c r="N122" s="40"/>
      <c r="O122" s="47"/>
      <c r="P122" s="48"/>
    </row>
    <row r="123" spans="1:16" ht="12.75">
      <c r="A123" s="40"/>
      <c r="B123" s="47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1"/>
      <c r="N123" s="40"/>
      <c r="O123" s="47"/>
      <c r="P123" s="48"/>
    </row>
    <row r="124" spans="1:16" ht="12.75">
      <c r="A124" s="40"/>
      <c r="B124" s="47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1"/>
      <c r="N124" s="40"/>
      <c r="O124" s="47"/>
      <c r="P124" s="48"/>
    </row>
    <row r="125" spans="1:16" ht="12.75">
      <c r="A125" s="40"/>
      <c r="B125" s="47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1"/>
      <c r="N125" s="40"/>
      <c r="O125" s="47"/>
      <c r="P125" s="48"/>
    </row>
    <row r="126" spans="1:16" ht="12.75">
      <c r="A126" s="40"/>
      <c r="B126" s="47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1"/>
      <c r="N126" s="40"/>
      <c r="O126" s="47"/>
      <c r="P126" s="48"/>
    </row>
    <row r="127" spans="1:16" ht="12.75">
      <c r="A127" s="40"/>
      <c r="B127" s="47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1"/>
      <c r="N127" s="40"/>
      <c r="O127" s="47"/>
      <c r="P127" s="48"/>
    </row>
    <row r="128" spans="1:16" ht="12.75">
      <c r="A128" s="40"/>
      <c r="B128" s="47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1"/>
      <c r="N128" s="40"/>
      <c r="O128" s="47"/>
      <c r="P128" s="48"/>
    </row>
    <row r="129" spans="1:16" ht="12.75">
      <c r="A129" s="40"/>
      <c r="B129" s="47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1"/>
      <c r="N129" s="40"/>
      <c r="O129" s="47"/>
      <c r="P129" s="48"/>
    </row>
    <row r="130" spans="1:16" ht="12.75">
      <c r="A130" s="40"/>
      <c r="B130" s="47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1"/>
      <c r="N130" s="40"/>
      <c r="O130" s="47"/>
      <c r="P130" s="48"/>
    </row>
    <row r="131" spans="1:16" ht="12.75">
      <c r="A131" s="40"/>
      <c r="B131" s="47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1"/>
      <c r="N131" s="40"/>
      <c r="O131" s="47"/>
      <c r="P131" s="48"/>
    </row>
    <row r="132" spans="1:16" ht="12.75">
      <c r="A132" s="40"/>
      <c r="B132" s="47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1"/>
      <c r="N132" s="40"/>
      <c r="O132" s="47"/>
      <c r="P132" s="48"/>
    </row>
    <row r="133" spans="1:16" ht="12.75">
      <c r="A133" s="40"/>
      <c r="B133" s="47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1"/>
      <c r="N133" s="40"/>
      <c r="O133" s="47"/>
      <c r="P133" s="48"/>
    </row>
    <row r="134" spans="1:16" ht="12.75">
      <c r="A134" s="40"/>
      <c r="B134" s="47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1"/>
      <c r="N134" s="40"/>
      <c r="O134" s="47"/>
      <c r="P134" s="48"/>
    </row>
    <row r="135" spans="1:16" ht="12.75">
      <c r="A135" s="40"/>
      <c r="B135" s="47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1"/>
      <c r="N135" s="40"/>
      <c r="O135" s="47"/>
      <c r="P135" s="48"/>
    </row>
    <row r="136" spans="1:16" ht="12.75">
      <c r="A136" s="40"/>
      <c r="B136" s="47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1"/>
      <c r="N136" s="40"/>
      <c r="O136" s="47"/>
      <c r="P136" s="48"/>
    </row>
    <row r="137" spans="1:16" ht="12.75">
      <c r="A137" s="40"/>
      <c r="B137" s="47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1"/>
      <c r="N137" s="40"/>
      <c r="O137" s="47"/>
      <c r="P137" s="48"/>
    </row>
    <row r="138" spans="1:16" ht="12.75">
      <c r="A138" s="40"/>
      <c r="B138" s="47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1"/>
      <c r="N138" s="40"/>
      <c r="O138" s="47"/>
      <c r="P138" s="48"/>
    </row>
    <row r="139" spans="1:16" ht="12.75">
      <c r="A139" s="40"/>
      <c r="B139" s="47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1"/>
      <c r="N139" s="40"/>
      <c r="O139" s="47"/>
      <c r="P139" s="48"/>
    </row>
    <row r="140" spans="1:16" ht="12.75">
      <c r="A140" s="40"/>
      <c r="B140" s="47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1"/>
      <c r="N140" s="40"/>
      <c r="O140" s="47"/>
      <c r="P140" s="48"/>
    </row>
    <row r="141" spans="1:16" ht="12.75">
      <c r="A141" s="40"/>
      <c r="B141" s="47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1"/>
      <c r="N141" s="40"/>
      <c r="O141" s="47"/>
      <c r="P141" s="48"/>
    </row>
    <row r="142" spans="1:16" ht="12.75">
      <c r="A142" s="40"/>
      <c r="B142" s="47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1"/>
      <c r="N142" s="40"/>
      <c r="O142" s="47"/>
      <c r="P142" s="48"/>
    </row>
    <row r="143" spans="1:16" ht="13.5">
      <c r="A143" s="40"/>
      <c r="B143" s="109" t="s">
        <v>148</v>
      </c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10"/>
      <c r="P143" s="55"/>
    </row>
    <row r="144" spans="1:16" ht="13.5">
      <c r="A144" s="44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10"/>
    </row>
    <row r="145" spans="1:16" ht="12.75">
      <c r="B145" s="39" t="s">
        <v>0</v>
      </c>
      <c r="C145" s="40" t="s">
        <v>159</v>
      </c>
      <c r="D145" s="40" t="s">
        <v>166</v>
      </c>
      <c r="E145" s="40" t="s">
        <v>160</v>
      </c>
      <c r="F145" s="40" t="s">
        <v>161</v>
      </c>
      <c r="G145" s="40" t="s">
        <v>162</v>
      </c>
      <c r="H145" s="40" t="s">
        <v>163</v>
      </c>
      <c r="I145" s="40" t="s">
        <v>220</v>
      </c>
      <c r="J145" s="40" t="s">
        <v>221</v>
      </c>
      <c r="K145" s="40" t="s">
        <v>164</v>
      </c>
      <c r="L145" s="40" t="s">
        <v>165</v>
      </c>
      <c r="M145" s="41" t="s">
        <v>1</v>
      </c>
      <c r="N145" s="40" t="s">
        <v>3</v>
      </c>
      <c r="O145" s="40" t="s">
        <v>2</v>
      </c>
      <c r="P145" s="51" t="s">
        <v>4</v>
      </c>
    </row>
    <row r="146" spans="1:16" ht="12.75">
      <c r="A146" s="40">
        <v>1</v>
      </c>
      <c r="B146" s="39" t="s">
        <v>11</v>
      </c>
      <c r="C146" s="40">
        <v>8</v>
      </c>
      <c r="D146" s="41">
        <v>12</v>
      </c>
      <c r="E146" s="40">
        <v>0</v>
      </c>
      <c r="F146" s="40">
        <v>9</v>
      </c>
      <c r="G146" s="40">
        <v>8</v>
      </c>
      <c r="H146" s="40">
        <v>10</v>
      </c>
      <c r="I146" s="40">
        <v>9</v>
      </c>
      <c r="J146" s="40">
        <v>8</v>
      </c>
      <c r="K146" s="40">
        <v>10</v>
      </c>
      <c r="L146" s="40">
        <v>9</v>
      </c>
      <c r="M146" s="41">
        <f t="shared" ref="M146:M183" si="6">SUM(C146:L146)</f>
        <v>83</v>
      </c>
      <c r="N146" s="40">
        <v>1</v>
      </c>
      <c r="O146" s="47">
        <v>9</v>
      </c>
      <c r="P146" s="48">
        <f t="shared" ref="P146:P183" si="7">M146/O146</f>
        <v>9.2222222222222214</v>
      </c>
    </row>
    <row r="147" spans="1:16" ht="12.75">
      <c r="A147" s="40">
        <v>2</v>
      </c>
      <c r="B147" s="39" t="s">
        <v>13</v>
      </c>
      <c r="C147" s="40">
        <v>0</v>
      </c>
      <c r="D147" s="40">
        <v>9</v>
      </c>
      <c r="E147" s="40">
        <v>9</v>
      </c>
      <c r="F147" s="40">
        <v>10</v>
      </c>
      <c r="G147" s="40">
        <v>6</v>
      </c>
      <c r="H147" s="40">
        <v>9</v>
      </c>
      <c r="I147" s="40">
        <v>7</v>
      </c>
      <c r="J147" s="40">
        <v>7</v>
      </c>
      <c r="K147" s="40">
        <v>9</v>
      </c>
      <c r="L147" s="40">
        <v>8</v>
      </c>
      <c r="M147" s="41">
        <f t="shared" si="6"/>
        <v>74</v>
      </c>
      <c r="N147" s="40"/>
      <c r="O147" s="47">
        <v>9</v>
      </c>
      <c r="P147" s="48">
        <f t="shared" si="7"/>
        <v>8.2222222222222214</v>
      </c>
    </row>
    <row r="148" spans="1:16" ht="12.75">
      <c r="A148" s="40">
        <v>3</v>
      </c>
      <c r="B148" s="39" t="s">
        <v>49</v>
      </c>
      <c r="C148" s="40">
        <v>0</v>
      </c>
      <c r="D148" s="40">
        <v>0</v>
      </c>
      <c r="E148" s="40">
        <v>7</v>
      </c>
      <c r="F148" s="41">
        <v>12</v>
      </c>
      <c r="G148" s="40">
        <v>0</v>
      </c>
      <c r="H148" s="40">
        <v>0</v>
      </c>
      <c r="I148" s="41">
        <v>12</v>
      </c>
      <c r="J148" s="40">
        <v>7</v>
      </c>
      <c r="K148" s="41">
        <v>12</v>
      </c>
      <c r="L148" s="40">
        <v>10</v>
      </c>
      <c r="M148" s="41">
        <f t="shared" si="6"/>
        <v>60</v>
      </c>
      <c r="N148" s="40">
        <v>3</v>
      </c>
      <c r="O148" s="47">
        <v>6</v>
      </c>
      <c r="P148" s="48">
        <f t="shared" si="7"/>
        <v>10</v>
      </c>
    </row>
    <row r="149" spans="1:16" ht="12.75">
      <c r="A149" s="40">
        <v>4</v>
      </c>
      <c r="B149" s="47" t="s">
        <v>100</v>
      </c>
      <c r="C149" s="40">
        <v>0</v>
      </c>
      <c r="D149" s="40">
        <v>0</v>
      </c>
      <c r="E149" s="40">
        <v>0</v>
      </c>
      <c r="F149" s="40">
        <v>0</v>
      </c>
      <c r="G149" s="40">
        <v>10</v>
      </c>
      <c r="H149" s="41">
        <v>12</v>
      </c>
      <c r="I149" s="40">
        <v>8</v>
      </c>
      <c r="J149" s="40">
        <v>10</v>
      </c>
      <c r="K149" s="40">
        <v>0</v>
      </c>
      <c r="L149" s="40">
        <v>0</v>
      </c>
      <c r="M149" s="41">
        <f t="shared" si="6"/>
        <v>40</v>
      </c>
      <c r="N149" s="40">
        <v>1</v>
      </c>
      <c r="O149" s="47">
        <v>4</v>
      </c>
      <c r="P149" s="48">
        <f t="shared" si="7"/>
        <v>10</v>
      </c>
    </row>
    <row r="150" spans="1:16" ht="12.75">
      <c r="A150" s="40">
        <v>5</v>
      </c>
      <c r="B150" s="47" t="s">
        <v>171</v>
      </c>
      <c r="C150" s="40">
        <v>0</v>
      </c>
      <c r="D150" s="40">
        <v>10</v>
      </c>
      <c r="E150" s="40">
        <v>6</v>
      </c>
      <c r="F150" s="40">
        <v>0</v>
      </c>
      <c r="G150" s="40">
        <v>10</v>
      </c>
      <c r="H150" s="40">
        <v>0</v>
      </c>
      <c r="I150" s="40">
        <v>0</v>
      </c>
      <c r="J150" s="40">
        <v>3</v>
      </c>
      <c r="K150" s="40">
        <v>6</v>
      </c>
      <c r="L150" s="40">
        <v>0</v>
      </c>
      <c r="M150" s="41">
        <f t="shared" si="6"/>
        <v>35</v>
      </c>
      <c r="N150" s="40"/>
      <c r="O150" s="47">
        <v>5</v>
      </c>
      <c r="P150" s="48">
        <f t="shared" si="7"/>
        <v>7</v>
      </c>
    </row>
    <row r="151" spans="1:16" ht="12.75">
      <c r="A151" s="40">
        <v>6</v>
      </c>
      <c r="B151" s="47" t="s">
        <v>186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10</v>
      </c>
      <c r="J151" s="40">
        <v>0</v>
      </c>
      <c r="K151" s="40">
        <v>8</v>
      </c>
      <c r="L151" s="41">
        <v>12</v>
      </c>
      <c r="M151" s="41">
        <f t="shared" si="6"/>
        <v>30</v>
      </c>
      <c r="N151" s="40">
        <v>1</v>
      </c>
      <c r="O151" s="47">
        <v>3</v>
      </c>
      <c r="P151" s="48">
        <f t="shared" si="7"/>
        <v>10</v>
      </c>
    </row>
    <row r="152" spans="1:16" ht="12.75">
      <c r="A152" s="40">
        <v>7</v>
      </c>
      <c r="B152" s="47" t="s">
        <v>61</v>
      </c>
      <c r="C152" s="40">
        <v>10</v>
      </c>
      <c r="D152" s="40">
        <v>0</v>
      </c>
      <c r="E152" s="40">
        <v>0</v>
      </c>
      <c r="F152" s="40">
        <v>0</v>
      </c>
      <c r="G152" s="40">
        <v>9</v>
      </c>
      <c r="H152" s="40">
        <v>0</v>
      </c>
      <c r="I152" s="40">
        <v>0</v>
      </c>
      <c r="J152" s="40">
        <v>9</v>
      </c>
      <c r="K152" s="40">
        <v>0</v>
      </c>
      <c r="L152" s="40">
        <v>0</v>
      </c>
      <c r="M152" s="41">
        <f t="shared" si="6"/>
        <v>28</v>
      </c>
      <c r="N152" s="40"/>
      <c r="O152" s="47">
        <v>3</v>
      </c>
      <c r="P152" s="48">
        <f t="shared" si="7"/>
        <v>9.3333333333333339</v>
      </c>
    </row>
    <row r="153" spans="1:16" ht="12.75">
      <c r="A153" s="40">
        <v>8</v>
      </c>
      <c r="B153" s="47" t="s">
        <v>138</v>
      </c>
      <c r="C153" s="41">
        <v>12</v>
      </c>
      <c r="D153" s="40">
        <v>0</v>
      </c>
      <c r="E153" s="40">
        <v>0</v>
      </c>
      <c r="F153" s="40">
        <v>0</v>
      </c>
      <c r="G153" s="41">
        <v>12</v>
      </c>
      <c r="H153" s="40">
        <v>0</v>
      </c>
      <c r="I153" s="40">
        <v>0</v>
      </c>
      <c r="J153" s="40">
        <v>0</v>
      </c>
      <c r="K153" s="40">
        <v>0</v>
      </c>
      <c r="L153" s="40">
        <v>0</v>
      </c>
      <c r="M153" s="41">
        <f t="shared" si="6"/>
        <v>24</v>
      </c>
      <c r="N153" s="40">
        <v>2</v>
      </c>
      <c r="O153" s="47">
        <v>2</v>
      </c>
      <c r="P153" s="48">
        <f t="shared" si="7"/>
        <v>12</v>
      </c>
    </row>
    <row r="154" spans="1:16" ht="12.75">
      <c r="A154" s="40">
        <v>9</v>
      </c>
      <c r="B154" s="47" t="s">
        <v>176</v>
      </c>
      <c r="C154" s="40">
        <v>0</v>
      </c>
      <c r="D154" s="40">
        <v>0</v>
      </c>
      <c r="E154" s="40">
        <v>10</v>
      </c>
      <c r="F154" s="40">
        <v>0</v>
      </c>
      <c r="G154" s="40">
        <v>0</v>
      </c>
      <c r="H154" s="40">
        <v>0</v>
      </c>
      <c r="I154" s="40">
        <v>0</v>
      </c>
      <c r="J154" s="41">
        <v>12</v>
      </c>
      <c r="K154" s="40">
        <v>0</v>
      </c>
      <c r="L154" s="40">
        <v>0</v>
      </c>
      <c r="M154" s="41">
        <f t="shared" si="6"/>
        <v>22</v>
      </c>
      <c r="N154" s="40">
        <v>1</v>
      </c>
      <c r="O154" s="47">
        <v>2</v>
      </c>
      <c r="P154" s="48">
        <f t="shared" si="7"/>
        <v>11</v>
      </c>
    </row>
    <row r="155" spans="1:16" ht="12.75">
      <c r="A155" s="40">
        <v>10</v>
      </c>
      <c r="B155" s="47" t="s">
        <v>99</v>
      </c>
      <c r="C155" s="40">
        <v>0</v>
      </c>
      <c r="D155" s="40">
        <v>0</v>
      </c>
      <c r="E155" s="40">
        <v>0</v>
      </c>
      <c r="F155" s="40">
        <v>0</v>
      </c>
      <c r="G155" s="40">
        <v>5</v>
      </c>
      <c r="H155" s="40">
        <v>8</v>
      </c>
      <c r="I155" s="40">
        <v>0</v>
      </c>
      <c r="J155" s="40">
        <v>0</v>
      </c>
      <c r="K155" s="40">
        <v>7</v>
      </c>
      <c r="L155" s="40">
        <v>0</v>
      </c>
      <c r="M155" s="41">
        <f t="shared" si="6"/>
        <v>20</v>
      </c>
      <c r="N155" s="40"/>
      <c r="O155" s="47">
        <v>3</v>
      </c>
      <c r="P155" s="48">
        <f t="shared" si="7"/>
        <v>6.666666666666667</v>
      </c>
    </row>
    <row r="156" spans="1:16" ht="12.75">
      <c r="A156" s="40">
        <v>11</v>
      </c>
      <c r="B156" s="47" t="s">
        <v>157</v>
      </c>
      <c r="C156" s="40">
        <v>0</v>
      </c>
      <c r="D156" s="40">
        <v>8</v>
      </c>
      <c r="E156" s="40">
        <v>0</v>
      </c>
      <c r="F156" s="40">
        <v>0</v>
      </c>
      <c r="G156" s="40">
        <v>7</v>
      </c>
      <c r="H156" s="40">
        <v>0</v>
      </c>
      <c r="I156" s="40">
        <v>0</v>
      </c>
      <c r="J156" s="40">
        <v>1</v>
      </c>
      <c r="K156" s="40">
        <v>0</v>
      </c>
      <c r="L156" s="40">
        <v>0</v>
      </c>
      <c r="M156" s="41">
        <f t="shared" si="6"/>
        <v>16</v>
      </c>
      <c r="N156" s="40"/>
      <c r="O156" s="47">
        <v>3</v>
      </c>
      <c r="P156" s="48">
        <f t="shared" si="7"/>
        <v>5.333333333333333</v>
      </c>
    </row>
    <row r="157" spans="1:16" ht="12.75">
      <c r="A157" s="40">
        <v>12</v>
      </c>
      <c r="B157" s="47" t="s">
        <v>188</v>
      </c>
      <c r="C157" s="40">
        <v>0</v>
      </c>
      <c r="D157" s="40">
        <v>0</v>
      </c>
      <c r="E157" s="40">
        <v>0</v>
      </c>
      <c r="F157" s="40">
        <v>6</v>
      </c>
      <c r="G157" s="40">
        <v>0</v>
      </c>
      <c r="H157" s="40">
        <v>7</v>
      </c>
      <c r="I157" s="40">
        <v>0</v>
      </c>
      <c r="J157" s="40">
        <v>1</v>
      </c>
      <c r="K157" s="40">
        <v>0</v>
      </c>
      <c r="L157" s="40">
        <v>0</v>
      </c>
      <c r="M157" s="41">
        <f t="shared" si="6"/>
        <v>14</v>
      </c>
      <c r="N157" s="40"/>
      <c r="O157" s="47">
        <v>3</v>
      </c>
      <c r="P157" s="48">
        <f t="shared" si="7"/>
        <v>4.666666666666667</v>
      </c>
    </row>
    <row r="158" spans="1:16" ht="12.75">
      <c r="A158" s="40">
        <v>13</v>
      </c>
      <c r="B158" s="47" t="s">
        <v>173</v>
      </c>
      <c r="C158" s="40">
        <v>0</v>
      </c>
      <c r="D158" s="40">
        <v>0</v>
      </c>
      <c r="E158" s="41">
        <v>12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0</v>
      </c>
      <c r="M158" s="41">
        <f t="shared" si="6"/>
        <v>12</v>
      </c>
      <c r="N158" s="40">
        <v>1</v>
      </c>
      <c r="O158" s="47">
        <v>1</v>
      </c>
      <c r="P158" s="48">
        <f t="shared" si="7"/>
        <v>12</v>
      </c>
    </row>
    <row r="159" spans="1:16" ht="12.75">
      <c r="A159" s="40">
        <v>14</v>
      </c>
      <c r="B159" s="47" t="s">
        <v>62</v>
      </c>
      <c r="C159" s="40">
        <v>7</v>
      </c>
      <c r="D159" s="40">
        <v>0</v>
      </c>
      <c r="E159" s="40">
        <v>0</v>
      </c>
      <c r="F159" s="40">
        <v>0</v>
      </c>
      <c r="G159" s="40">
        <v>2</v>
      </c>
      <c r="H159" s="40">
        <v>0</v>
      </c>
      <c r="I159" s="40">
        <v>0</v>
      </c>
      <c r="J159" s="40">
        <v>2</v>
      </c>
      <c r="K159" s="40">
        <v>0</v>
      </c>
      <c r="L159" s="40">
        <v>0</v>
      </c>
      <c r="M159" s="41">
        <f t="shared" si="6"/>
        <v>11</v>
      </c>
      <c r="N159" s="40"/>
      <c r="O159" s="47">
        <v>3</v>
      </c>
      <c r="P159" s="48">
        <f t="shared" si="7"/>
        <v>3.6666666666666665</v>
      </c>
    </row>
    <row r="160" spans="1:16" ht="12.75">
      <c r="A160" s="40">
        <v>15</v>
      </c>
      <c r="B160" s="47" t="s">
        <v>149</v>
      </c>
      <c r="C160" s="40">
        <v>9</v>
      </c>
      <c r="D160" s="40">
        <v>0</v>
      </c>
      <c r="E160" s="40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0</v>
      </c>
      <c r="L160" s="40">
        <v>0</v>
      </c>
      <c r="M160" s="41">
        <f t="shared" si="6"/>
        <v>9</v>
      </c>
      <c r="N160" s="40"/>
      <c r="O160" s="47">
        <v>1</v>
      </c>
      <c r="P160" s="48">
        <f t="shared" si="7"/>
        <v>9</v>
      </c>
    </row>
    <row r="161" spans="1:16" ht="12.75">
      <c r="A161" s="40">
        <v>16</v>
      </c>
      <c r="B161" s="47" t="s">
        <v>115</v>
      </c>
      <c r="C161" s="40">
        <v>0</v>
      </c>
      <c r="D161" s="40">
        <v>0</v>
      </c>
      <c r="E161" s="40">
        <v>8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1">
        <f t="shared" si="6"/>
        <v>8</v>
      </c>
      <c r="N161" s="40"/>
      <c r="O161" s="47">
        <v>1</v>
      </c>
      <c r="P161" s="48">
        <f t="shared" si="7"/>
        <v>8</v>
      </c>
    </row>
    <row r="162" spans="1:16" ht="12.75">
      <c r="A162" s="40">
        <v>17</v>
      </c>
      <c r="B162" s="47" t="s">
        <v>9</v>
      </c>
      <c r="C162" s="40">
        <v>0</v>
      </c>
      <c r="D162" s="40">
        <v>0</v>
      </c>
      <c r="E162" s="40">
        <v>0</v>
      </c>
      <c r="F162" s="40">
        <v>8</v>
      </c>
      <c r="G162" s="40">
        <v>0</v>
      </c>
      <c r="H162" s="40">
        <v>0</v>
      </c>
      <c r="I162" s="40">
        <v>0</v>
      </c>
      <c r="J162" s="40">
        <v>0</v>
      </c>
      <c r="K162" s="40">
        <v>0</v>
      </c>
      <c r="L162" s="40">
        <v>0</v>
      </c>
      <c r="M162" s="41">
        <f t="shared" si="6"/>
        <v>8</v>
      </c>
      <c r="N162" s="40"/>
      <c r="O162" s="47">
        <v>1</v>
      </c>
      <c r="P162" s="48">
        <f t="shared" si="7"/>
        <v>8</v>
      </c>
    </row>
    <row r="163" spans="1:16" ht="12.75">
      <c r="A163" s="40">
        <v>18</v>
      </c>
      <c r="B163" s="47" t="s">
        <v>203</v>
      </c>
      <c r="C163" s="40">
        <v>0</v>
      </c>
      <c r="D163" s="40">
        <v>0</v>
      </c>
      <c r="E163" s="40">
        <v>0</v>
      </c>
      <c r="F163" s="40">
        <v>0</v>
      </c>
      <c r="G163" s="40">
        <v>8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41">
        <f t="shared" si="6"/>
        <v>8</v>
      </c>
      <c r="N163" s="40"/>
      <c r="O163" s="47">
        <v>1</v>
      </c>
      <c r="P163" s="48">
        <f t="shared" si="7"/>
        <v>8</v>
      </c>
    </row>
    <row r="164" spans="1:16" ht="12.75">
      <c r="A164" s="40">
        <v>19</v>
      </c>
      <c r="B164" s="47" t="s">
        <v>106</v>
      </c>
      <c r="C164" s="40">
        <v>0</v>
      </c>
      <c r="D164" s="40">
        <v>0</v>
      </c>
      <c r="E164" s="40">
        <v>0</v>
      </c>
      <c r="F164" s="40">
        <v>7</v>
      </c>
      <c r="G164" s="40">
        <v>0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1">
        <f t="shared" si="6"/>
        <v>7</v>
      </c>
      <c r="N164" s="40"/>
      <c r="O164" s="47">
        <v>1</v>
      </c>
      <c r="P164" s="48">
        <f t="shared" si="7"/>
        <v>7</v>
      </c>
    </row>
    <row r="165" spans="1:16" ht="12.75">
      <c r="A165" s="40">
        <v>20</v>
      </c>
      <c r="B165" s="47" t="s">
        <v>269</v>
      </c>
      <c r="C165" s="40">
        <v>0</v>
      </c>
      <c r="D165" s="40">
        <v>0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7</v>
      </c>
      <c r="M165" s="41">
        <f t="shared" si="6"/>
        <v>7</v>
      </c>
      <c r="N165" s="40"/>
      <c r="O165" s="47">
        <v>1</v>
      </c>
      <c r="P165" s="48">
        <f t="shared" si="7"/>
        <v>7</v>
      </c>
    </row>
    <row r="166" spans="1:16" ht="12.75">
      <c r="A166" s="40">
        <v>21</v>
      </c>
      <c r="B166" s="47" t="s">
        <v>201</v>
      </c>
      <c r="C166" s="40">
        <v>0</v>
      </c>
      <c r="D166" s="40">
        <v>0</v>
      </c>
      <c r="E166" s="40">
        <v>0</v>
      </c>
      <c r="F166" s="40">
        <v>0</v>
      </c>
      <c r="G166" s="40">
        <v>6</v>
      </c>
      <c r="H166" s="40">
        <v>0</v>
      </c>
      <c r="I166" s="40">
        <v>0</v>
      </c>
      <c r="J166" s="40">
        <v>0</v>
      </c>
      <c r="K166" s="40">
        <v>0</v>
      </c>
      <c r="L166" s="40">
        <v>0</v>
      </c>
      <c r="M166" s="41">
        <f t="shared" si="6"/>
        <v>6</v>
      </c>
      <c r="N166" s="40"/>
      <c r="O166" s="47">
        <v>1</v>
      </c>
      <c r="P166" s="48">
        <f t="shared" si="7"/>
        <v>6</v>
      </c>
    </row>
    <row r="167" spans="1:16" ht="12.75">
      <c r="A167" s="40">
        <v>22</v>
      </c>
      <c r="B167" s="47" t="s">
        <v>204</v>
      </c>
      <c r="C167" s="40">
        <v>0</v>
      </c>
      <c r="D167" s="40">
        <v>0</v>
      </c>
      <c r="E167" s="40">
        <v>0</v>
      </c>
      <c r="F167" s="40">
        <v>0</v>
      </c>
      <c r="G167" s="40">
        <v>6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  <c r="M167" s="41">
        <f t="shared" si="6"/>
        <v>6</v>
      </c>
      <c r="N167" s="40"/>
      <c r="O167" s="47">
        <v>1</v>
      </c>
      <c r="P167" s="48">
        <f t="shared" si="7"/>
        <v>6</v>
      </c>
    </row>
    <row r="168" spans="1:16" ht="12.75">
      <c r="A168" s="40">
        <v>23</v>
      </c>
      <c r="B168" s="47" t="s">
        <v>233</v>
      </c>
      <c r="C168" s="40">
        <v>0</v>
      </c>
      <c r="D168" s="40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6</v>
      </c>
      <c r="K168" s="40">
        <v>0</v>
      </c>
      <c r="L168" s="40">
        <v>0</v>
      </c>
      <c r="M168" s="41">
        <f t="shared" si="6"/>
        <v>6</v>
      </c>
      <c r="N168" s="40"/>
      <c r="O168" s="47">
        <v>1</v>
      </c>
      <c r="P168" s="48">
        <f t="shared" si="7"/>
        <v>6</v>
      </c>
    </row>
    <row r="169" spans="1:16" ht="12.75">
      <c r="A169" s="40">
        <v>24</v>
      </c>
      <c r="B169" s="47" t="s">
        <v>234</v>
      </c>
      <c r="C169" s="40">
        <v>0</v>
      </c>
      <c r="D169" s="40">
        <v>0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6</v>
      </c>
      <c r="K169" s="40">
        <v>0</v>
      </c>
      <c r="L169" s="40">
        <v>0</v>
      </c>
      <c r="M169" s="41">
        <f t="shared" si="6"/>
        <v>6</v>
      </c>
      <c r="N169" s="40"/>
      <c r="O169" s="47">
        <v>1</v>
      </c>
      <c r="P169" s="48">
        <f t="shared" si="7"/>
        <v>6</v>
      </c>
    </row>
    <row r="170" spans="1:16" ht="12.75">
      <c r="A170" s="40">
        <v>25</v>
      </c>
      <c r="B170" s="47" t="s">
        <v>237</v>
      </c>
      <c r="C170" s="40">
        <v>0</v>
      </c>
      <c r="D170" s="40">
        <v>0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6</v>
      </c>
      <c r="K170" s="40">
        <v>0</v>
      </c>
      <c r="L170" s="40">
        <v>0</v>
      </c>
      <c r="M170" s="41">
        <f t="shared" si="6"/>
        <v>6</v>
      </c>
      <c r="N170" s="40"/>
      <c r="O170" s="47">
        <v>1</v>
      </c>
      <c r="P170" s="48">
        <f t="shared" si="7"/>
        <v>6</v>
      </c>
    </row>
    <row r="171" spans="1:16" ht="12.75">
      <c r="A171" s="40">
        <v>26</v>
      </c>
      <c r="B171" s="47" t="s">
        <v>270</v>
      </c>
      <c r="C171" s="40">
        <v>0</v>
      </c>
      <c r="D171" s="40">
        <v>0</v>
      </c>
      <c r="E171" s="40">
        <v>0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0</v>
      </c>
      <c r="L171" s="40">
        <v>6</v>
      </c>
      <c r="M171" s="41">
        <f t="shared" si="6"/>
        <v>6</v>
      </c>
      <c r="N171" s="40"/>
      <c r="O171" s="47">
        <v>1</v>
      </c>
      <c r="P171" s="48">
        <f t="shared" si="7"/>
        <v>6</v>
      </c>
    </row>
    <row r="172" spans="1:16" ht="12.75">
      <c r="A172" s="40">
        <v>27</v>
      </c>
      <c r="B172" s="47" t="s">
        <v>181</v>
      </c>
      <c r="C172" s="40">
        <v>0</v>
      </c>
      <c r="D172" s="40">
        <v>0</v>
      </c>
      <c r="E172" s="40">
        <v>5</v>
      </c>
      <c r="F172" s="40">
        <v>0</v>
      </c>
      <c r="G172" s="40">
        <v>0</v>
      </c>
      <c r="H172" s="40">
        <v>0</v>
      </c>
      <c r="I172" s="40">
        <v>0</v>
      </c>
      <c r="J172" s="40">
        <v>0</v>
      </c>
      <c r="K172" s="40">
        <v>0</v>
      </c>
      <c r="L172" s="40">
        <v>0</v>
      </c>
      <c r="M172" s="41">
        <f t="shared" si="6"/>
        <v>5</v>
      </c>
      <c r="N172" s="40"/>
      <c r="O172" s="47">
        <v>1</v>
      </c>
      <c r="P172" s="48">
        <f t="shared" si="7"/>
        <v>5</v>
      </c>
    </row>
    <row r="173" spans="1:16" ht="12.75">
      <c r="A173" s="40">
        <v>28</v>
      </c>
      <c r="B173" s="47" t="s">
        <v>205</v>
      </c>
      <c r="C173" s="40">
        <v>0</v>
      </c>
      <c r="D173" s="40">
        <v>0</v>
      </c>
      <c r="E173" s="40">
        <v>0</v>
      </c>
      <c r="F173" s="40">
        <v>0</v>
      </c>
      <c r="G173" s="40">
        <v>5</v>
      </c>
      <c r="H173" s="40">
        <v>0</v>
      </c>
      <c r="I173" s="40">
        <v>0</v>
      </c>
      <c r="J173" s="40">
        <v>0</v>
      </c>
      <c r="K173" s="40">
        <v>0</v>
      </c>
      <c r="L173" s="40">
        <v>0</v>
      </c>
      <c r="M173" s="41">
        <f t="shared" si="6"/>
        <v>5</v>
      </c>
      <c r="N173" s="40"/>
      <c r="O173" s="47">
        <v>1</v>
      </c>
      <c r="P173" s="48">
        <f t="shared" si="7"/>
        <v>5</v>
      </c>
    </row>
    <row r="174" spans="1:16" ht="12.75">
      <c r="A174" s="40">
        <v>29</v>
      </c>
      <c r="B174" s="47" t="s">
        <v>209</v>
      </c>
      <c r="C174" s="40">
        <v>0</v>
      </c>
      <c r="D174" s="40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5</v>
      </c>
      <c r="K174" s="40">
        <v>0</v>
      </c>
      <c r="L174" s="40">
        <v>0</v>
      </c>
      <c r="M174" s="41">
        <f t="shared" si="6"/>
        <v>5</v>
      </c>
      <c r="N174" s="40"/>
      <c r="O174" s="47">
        <v>1</v>
      </c>
      <c r="P174" s="48">
        <f t="shared" si="7"/>
        <v>5</v>
      </c>
    </row>
    <row r="175" spans="1:16" ht="12.75">
      <c r="A175" s="40">
        <v>30</v>
      </c>
      <c r="B175" s="47" t="s">
        <v>271</v>
      </c>
      <c r="C175" s="40">
        <v>0</v>
      </c>
      <c r="D175" s="40">
        <v>0</v>
      </c>
      <c r="E175" s="40">
        <v>0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40">
        <v>0</v>
      </c>
      <c r="L175" s="40">
        <v>5</v>
      </c>
      <c r="M175" s="41">
        <f t="shared" si="6"/>
        <v>5</v>
      </c>
      <c r="N175" s="40"/>
      <c r="O175" s="47">
        <v>1</v>
      </c>
      <c r="P175" s="48">
        <f t="shared" si="7"/>
        <v>5</v>
      </c>
    </row>
    <row r="176" spans="1:16" ht="12.75">
      <c r="A176" s="40">
        <v>31</v>
      </c>
      <c r="B176" s="47" t="s">
        <v>57</v>
      </c>
      <c r="C176" s="40">
        <v>0</v>
      </c>
      <c r="D176" s="40">
        <v>0</v>
      </c>
      <c r="E176" s="40">
        <v>0</v>
      </c>
      <c r="F176" s="40">
        <v>0</v>
      </c>
      <c r="G176" s="40">
        <v>4</v>
      </c>
      <c r="H176" s="40">
        <v>0</v>
      </c>
      <c r="I176" s="40">
        <v>0</v>
      </c>
      <c r="J176" s="40">
        <v>0</v>
      </c>
      <c r="K176" s="40">
        <v>0</v>
      </c>
      <c r="L176" s="40">
        <v>0</v>
      </c>
      <c r="M176" s="41">
        <f t="shared" si="6"/>
        <v>4</v>
      </c>
      <c r="N176" s="40"/>
      <c r="O176" s="47">
        <v>1</v>
      </c>
      <c r="P176" s="48">
        <f t="shared" si="7"/>
        <v>4</v>
      </c>
    </row>
    <row r="177" spans="1:16" ht="12.75">
      <c r="A177" s="40">
        <v>32</v>
      </c>
      <c r="B177" s="47" t="s">
        <v>206</v>
      </c>
      <c r="C177" s="40">
        <v>0</v>
      </c>
      <c r="D177" s="40">
        <v>0</v>
      </c>
      <c r="E177" s="40">
        <v>0</v>
      </c>
      <c r="F177" s="40">
        <v>0</v>
      </c>
      <c r="G177" s="40">
        <v>4</v>
      </c>
      <c r="H177" s="40">
        <v>0</v>
      </c>
      <c r="I177" s="40">
        <v>0</v>
      </c>
      <c r="J177" s="40">
        <v>0</v>
      </c>
      <c r="K177" s="40">
        <v>0</v>
      </c>
      <c r="L177" s="40">
        <v>0</v>
      </c>
      <c r="M177" s="41">
        <f t="shared" si="6"/>
        <v>4</v>
      </c>
      <c r="N177" s="40"/>
      <c r="O177" s="47">
        <v>1</v>
      </c>
      <c r="P177" s="48">
        <f t="shared" si="7"/>
        <v>4</v>
      </c>
    </row>
    <row r="178" spans="1:16" ht="12.75">
      <c r="A178" s="40">
        <v>33</v>
      </c>
      <c r="B178" s="47" t="s">
        <v>219</v>
      </c>
      <c r="C178" s="40">
        <v>0</v>
      </c>
      <c r="D178" s="40">
        <v>0</v>
      </c>
      <c r="E178" s="40">
        <v>0</v>
      </c>
      <c r="F178" s="40">
        <v>0</v>
      </c>
      <c r="G178" s="40">
        <v>0</v>
      </c>
      <c r="H178" s="40">
        <v>0</v>
      </c>
      <c r="I178" s="40">
        <v>0</v>
      </c>
      <c r="J178" s="40">
        <v>4</v>
      </c>
      <c r="K178" s="40">
        <v>0</v>
      </c>
      <c r="L178" s="40">
        <v>0</v>
      </c>
      <c r="M178" s="41">
        <f t="shared" si="6"/>
        <v>4</v>
      </c>
      <c r="N178" s="40"/>
      <c r="O178" s="47">
        <v>1</v>
      </c>
      <c r="P178" s="48">
        <f t="shared" si="7"/>
        <v>4</v>
      </c>
    </row>
    <row r="179" spans="1:16" ht="12.75">
      <c r="A179" s="40">
        <v>34</v>
      </c>
      <c r="B179" s="47" t="s">
        <v>272</v>
      </c>
      <c r="C179" s="40">
        <v>0</v>
      </c>
      <c r="D179" s="40">
        <v>0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0</v>
      </c>
      <c r="L179" s="40">
        <v>4</v>
      </c>
      <c r="M179" s="41">
        <f t="shared" si="6"/>
        <v>4</v>
      </c>
      <c r="N179" s="40"/>
      <c r="O179" s="47">
        <v>1</v>
      </c>
      <c r="P179" s="48">
        <f t="shared" si="7"/>
        <v>4</v>
      </c>
    </row>
    <row r="180" spans="1:16" ht="12.75">
      <c r="A180" s="40">
        <v>35</v>
      </c>
      <c r="B180" s="47" t="s">
        <v>202</v>
      </c>
      <c r="C180" s="40">
        <v>0</v>
      </c>
      <c r="D180" s="40">
        <v>0</v>
      </c>
      <c r="E180" s="40">
        <v>0</v>
      </c>
      <c r="F180" s="40">
        <v>0</v>
      </c>
      <c r="G180" s="40">
        <v>3</v>
      </c>
      <c r="H180" s="40">
        <v>0</v>
      </c>
      <c r="I180" s="40">
        <v>0</v>
      </c>
      <c r="J180" s="40">
        <v>0</v>
      </c>
      <c r="K180" s="40">
        <v>0</v>
      </c>
      <c r="L180" s="40">
        <v>0</v>
      </c>
      <c r="M180" s="41">
        <f t="shared" si="6"/>
        <v>3</v>
      </c>
      <c r="N180" s="40"/>
      <c r="O180" s="47">
        <v>1</v>
      </c>
      <c r="P180" s="48">
        <f t="shared" si="7"/>
        <v>3</v>
      </c>
    </row>
    <row r="181" spans="1:16" ht="12.75">
      <c r="A181" s="40">
        <v>36</v>
      </c>
      <c r="B181" s="47" t="s">
        <v>207</v>
      </c>
      <c r="C181" s="40">
        <v>0</v>
      </c>
      <c r="D181" s="40">
        <v>0</v>
      </c>
      <c r="E181" s="40">
        <v>0</v>
      </c>
      <c r="F181" s="40">
        <v>0</v>
      </c>
      <c r="G181" s="40">
        <v>3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  <c r="M181" s="41">
        <f t="shared" si="6"/>
        <v>3</v>
      </c>
      <c r="N181" s="40"/>
      <c r="O181" s="47">
        <v>1</v>
      </c>
      <c r="P181" s="48">
        <f t="shared" si="7"/>
        <v>3</v>
      </c>
    </row>
    <row r="182" spans="1:16" ht="12.75">
      <c r="A182" s="40">
        <v>37</v>
      </c>
      <c r="B182" s="47" t="s">
        <v>238</v>
      </c>
      <c r="C182" s="40">
        <v>0</v>
      </c>
      <c r="D182" s="40">
        <v>0</v>
      </c>
      <c r="E182" s="40">
        <v>0</v>
      </c>
      <c r="F182" s="40">
        <v>0</v>
      </c>
      <c r="G182" s="40">
        <v>0</v>
      </c>
      <c r="H182" s="40">
        <v>0</v>
      </c>
      <c r="I182" s="40">
        <v>0</v>
      </c>
      <c r="J182" s="40">
        <v>2</v>
      </c>
      <c r="K182" s="40">
        <v>0</v>
      </c>
      <c r="L182" s="40">
        <v>0</v>
      </c>
      <c r="M182" s="41">
        <f t="shared" si="6"/>
        <v>2</v>
      </c>
      <c r="N182" s="40"/>
      <c r="O182" s="47">
        <v>1</v>
      </c>
      <c r="P182" s="48">
        <f t="shared" si="7"/>
        <v>2</v>
      </c>
    </row>
    <row r="183" spans="1:16" ht="12.75">
      <c r="A183" s="40">
        <v>38</v>
      </c>
      <c r="B183" s="47" t="s">
        <v>239</v>
      </c>
      <c r="C183" s="40">
        <v>0</v>
      </c>
      <c r="D183" s="40">
        <v>0</v>
      </c>
      <c r="E183" s="40">
        <v>0</v>
      </c>
      <c r="F183" s="40">
        <v>0</v>
      </c>
      <c r="G183" s="40">
        <v>0</v>
      </c>
      <c r="H183" s="40">
        <v>0</v>
      </c>
      <c r="I183" s="40">
        <v>0</v>
      </c>
      <c r="J183" s="40">
        <v>1</v>
      </c>
      <c r="K183" s="40">
        <v>0</v>
      </c>
      <c r="L183" s="40">
        <v>0</v>
      </c>
      <c r="M183" s="41">
        <f t="shared" si="6"/>
        <v>1</v>
      </c>
      <c r="N183" s="40"/>
      <c r="O183" s="47">
        <v>1</v>
      </c>
      <c r="P183" s="48">
        <f t="shared" si="7"/>
        <v>1</v>
      </c>
    </row>
    <row r="184" spans="1:16" ht="12.75">
      <c r="A184" s="40"/>
      <c r="B184" s="47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1"/>
      <c r="N184" s="40"/>
      <c r="O184" s="47">
        <f>SUM(O146:O183)</f>
        <v>80</v>
      </c>
      <c r="P184" s="48">
        <f>SUM(O146:O183)</f>
        <v>80</v>
      </c>
    </row>
    <row r="185" spans="1:16" ht="12.75">
      <c r="A185" s="40"/>
      <c r="B185" s="47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1"/>
      <c r="N185" s="40"/>
      <c r="O185" s="47"/>
      <c r="P185" s="48"/>
    </row>
    <row r="186" spans="1:16" ht="12.75">
      <c r="A186" s="40"/>
      <c r="B186" s="47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1"/>
      <c r="N186" s="40"/>
      <c r="O186" s="47"/>
      <c r="P186" s="48"/>
    </row>
    <row r="187" spans="1:16" ht="12.75">
      <c r="A187" s="40"/>
      <c r="B187" s="47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1"/>
      <c r="N187" s="40"/>
      <c r="O187" s="47"/>
      <c r="P187" s="48"/>
    </row>
    <row r="188" spans="1:16" ht="12.75">
      <c r="A188" s="40"/>
      <c r="B188" s="47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1"/>
      <c r="N188" s="40"/>
      <c r="O188" s="47"/>
      <c r="P188" s="48"/>
    </row>
    <row r="189" spans="1:16" ht="12.75">
      <c r="A189" s="40"/>
      <c r="B189" s="47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1"/>
      <c r="N189" s="40"/>
      <c r="O189" s="47"/>
      <c r="P189" s="48"/>
    </row>
    <row r="190" spans="1:16" ht="12.75">
      <c r="A190" s="40"/>
      <c r="B190" s="47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1"/>
      <c r="N190" s="40"/>
      <c r="O190" s="47"/>
      <c r="P190" s="48"/>
    </row>
    <row r="191" spans="1:16" ht="12.75">
      <c r="A191" s="40"/>
      <c r="B191" s="47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1"/>
      <c r="N191" s="40"/>
      <c r="O191" s="47"/>
      <c r="P191" s="48"/>
    </row>
    <row r="192" spans="1:16" ht="12.75">
      <c r="A192" s="40"/>
      <c r="B192" s="47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1"/>
      <c r="N192" s="40"/>
      <c r="O192" s="47"/>
      <c r="P192" s="48"/>
    </row>
    <row r="193" spans="1:16" ht="12.75">
      <c r="A193" s="40"/>
      <c r="B193" s="47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1"/>
      <c r="N193" s="40"/>
      <c r="O193" s="47"/>
      <c r="P193" s="48"/>
    </row>
    <row r="194" spans="1:16" ht="12.75">
      <c r="A194" s="40"/>
      <c r="B194" s="47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1"/>
      <c r="N194" s="40"/>
      <c r="O194" s="47"/>
      <c r="P194" s="48"/>
    </row>
    <row r="195" spans="1:16" ht="12.75">
      <c r="A195" s="40"/>
      <c r="B195" s="47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1"/>
      <c r="N195" s="40"/>
      <c r="O195" s="47"/>
      <c r="P195" s="48"/>
    </row>
    <row r="196" spans="1:16" ht="12.75">
      <c r="A196" s="40"/>
      <c r="B196" s="47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1"/>
      <c r="N196" s="40"/>
      <c r="O196" s="47"/>
      <c r="P196" s="48"/>
    </row>
    <row r="197" spans="1:16" ht="12.75">
      <c r="A197" s="40"/>
      <c r="B197" s="47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1"/>
      <c r="N197" s="40"/>
      <c r="O197" s="47"/>
      <c r="P197" s="48"/>
    </row>
    <row r="198" spans="1:16" ht="12.75">
      <c r="A198" s="40"/>
      <c r="B198" s="47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1"/>
      <c r="N198" s="40"/>
      <c r="O198" s="47"/>
      <c r="P198" s="48"/>
    </row>
    <row r="199" spans="1:16" ht="12.75">
      <c r="A199" s="40"/>
      <c r="B199" s="47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1"/>
      <c r="N199" s="40"/>
      <c r="O199" s="47"/>
      <c r="P199" s="48"/>
    </row>
    <row r="200" spans="1:16" ht="12.75">
      <c r="A200" s="40"/>
      <c r="B200" s="47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1"/>
      <c r="N200" s="40"/>
      <c r="O200" s="47"/>
      <c r="P200" s="48"/>
    </row>
    <row r="201" spans="1:16" ht="12.75">
      <c r="A201" s="40"/>
      <c r="B201" s="47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1"/>
      <c r="N201" s="40"/>
      <c r="O201" s="47"/>
      <c r="P201" s="48"/>
    </row>
    <row r="202" spans="1:16" ht="12.75">
      <c r="A202" s="40"/>
      <c r="B202" s="47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1"/>
      <c r="N202" s="40"/>
      <c r="O202" s="47"/>
      <c r="P202" s="48"/>
    </row>
    <row r="203" spans="1:16" ht="12.75">
      <c r="A203" s="40"/>
      <c r="B203" s="47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1"/>
      <c r="N203" s="40"/>
      <c r="O203" s="47"/>
      <c r="P203" s="48"/>
    </row>
    <row r="204" spans="1:16" ht="12.75">
      <c r="A204" s="40"/>
      <c r="B204" s="47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1"/>
      <c r="N204" s="40"/>
      <c r="O204" s="47"/>
      <c r="P204" s="48"/>
    </row>
    <row r="205" spans="1:16" ht="12.75">
      <c r="A205" s="40"/>
      <c r="B205" s="47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1"/>
      <c r="N205" s="40"/>
      <c r="O205" s="47"/>
      <c r="P205" s="48"/>
    </row>
    <row r="206" spans="1:16" ht="12.75">
      <c r="A206" s="40"/>
      <c r="B206" s="47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1"/>
      <c r="N206" s="40"/>
      <c r="O206" s="47"/>
      <c r="P206" s="48"/>
    </row>
    <row r="207" spans="1:16" ht="12.75">
      <c r="A207" s="40"/>
      <c r="B207" s="47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1"/>
      <c r="N207" s="40"/>
      <c r="O207" s="47"/>
      <c r="P207" s="48"/>
    </row>
    <row r="208" spans="1:16" ht="12.75">
      <c r="A208" s="40"/>
      <c r="B208" s="47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1"/>
      <c r="N208" s="40"/>
      <c r="O208" s="47"/>
      <c r="P208" s="48"/>
    </row>
    <row r="209" spans="1:19" ht="12.75">
      <c r="A209" s="40"/>
      <c r="B209" s="47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1"/>
      <c r="N209" s="40"/>
      <c r="O209" s="47"/>
      <c r="P209" s="48"/>
    </row>
    <row r="210" spans="1:19" ht="12.75">
      <c r="A210" s="40"/>
      <c r="B210" s="47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1"/>
      <c r="N210" s="40"/>
      <c r="O210" s="47"/>
      <c r="P210" s="48"/>
    </row>
    <row r="211" spans="1:19" ht="12.75">
      <c r="A211" s="40"/>
      <c r="B211" s="47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1"/>
      <c r="N211" s="40"/>
      <c r="O211" s="47"/>
      <c r="P211" s="48"/>
    </row>
    <row r="212" spans="1:19" ht="13.5">
      <c r="A212" s="40"/>
      <c r="B212" s="109" t="s">
        <v>151</v>
      </c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10"/>
      <c r="P212" s="49"/>
    </row>
    <row r="213" spans="1:19" ht="7.5" customHeight="1">
      <c r="A213" s="44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10"/>
    </row>
    <row r="214" spans="1:19" ht="12" customHeight="1">
      <c r="B214" s="39" t="s">
        <v>0</v>
      </c>
      <c r="C214" s="40" t="s">
        <v>159</v>
      </c>
      <c r="D214" s="40" t="s">
        <v>166</v>
      </c>
      <c r="E214" s="40" t="s">
        <v>160</v>
      </c>
      <c r="F214" s="40" t="s">
        <v>161</v>
      </c>
      <c r="G214" s="40" t="s">
        <v>162</v>
      </c>
      <c r="H214" s="40" t="s">
        <v>163</v>
      </c>
      <c r="I214" s="40" t="s">
        <v>220</v>
      </c>
      <c r="J214" s="40" t="s">
        <v>221</v>
      </c>
      <c r="K214" s="40" t="s">
        <v>164</v>
      </c>
      <c r="L214" s="40" t="s">
        <v>165</v>
      </c>
      <c r="M214" s="41" t="s">
        <v>1</v>
      </c>
      <c r="N214" s="40" t="s">
        <v>3</v>
      </c>
      <c r="O214" s="40" t="s">
        <v>2</v>
      </c>
      <c r="P214" s="51" t="s">
        <v>4</v>
      </c>
    </row>
    <row r="215" spans="1:19" ht="12.75">
      <c r="A215" s="40">
        <v>1</v>
      </c>
      <c r="B215" s="39" t="s">
        <v>49</v>
      </c>
      <c r="C215" s="40">
        <v>10</v>
      </c>
      <c r="D215" s="40">
        <v>0</v>
      </c>
      <c r="E215" s="41">
        <v>12</v>
      </c>
      <c r="F215" s="41">
        <v>12</v>
      </c>
      <c r="G215" s="41">
        <v>12</v>
      </c>
      <c r="H215" s="40">
        <v>0</v>
      </c>
      <c r="I215" s="41">
        <v>12</v>
      </c>
      <c r="J215" s="40">
        <v>6</v>
      </c>
      <c r="K215" s="41">
        <v>12</v>
      </c>
      <c r="L215" s="41">
        <v>12</v>
      </c>
      <c r="M215" s="41">
        <f t="shared" ref="M215:M246" si="8">SUM(C215:L215)</f>
        <v>88</v>
      </c>
      <c r="N215" s="40">
        <v>6</v>
      </c>
      <c r="O215" s="47">
        <v>8</v>
      </c>
      <c r="P215" s="48">
        <f t="shared" ref="P215:P246" si="9">M215/O215</f>
        <v>11</v>
      </c>
      <c r="Q215" s="47"/>
      <c r="R215" s="47"/>
      <c r="S215" s="47"/>
    </row>
    <row r="216" spans="1:19" ht="12.75">
      <c r="A216" s="40">
        <v>2</v>
      </c>
      <c r="B216" s="39" t="s">
        <v>11</v>
      </c>
      <c r="C216" s="40">
        <v>8</v>
      </c>
      <c r="D216" s="41">
        <v>12</v>
      </c>
      <c r="E216" s="40">
        <v>0</v>
      </c>
      <c r="F216" s="40">
        <v>10</v>
      </c>
      <c r="G216" s="40">
        <v>4</v>
      </c>
      <c r="H216" s="40">
        <v>9</v>
      </c>
      <c r="I216" s="40">
        <v>5</v>
      </c>
      <c r="J216" s="40">
        <v>8</v>
      </c>
      <c r="K216" s="40">
        <v>10</v>
      </c>
      <c r="L216" s="40">
        <v>8</v>
      </c>
      <c r="M216" s="41">
        <f t="shared" si="8"/>
        <v>74</v>
      </c>
      <c r="N216" s="40">
        <v>1</v>
      </c>
      <c r="O216" s="47">
        <v>9</v>
      </c>
      <c r="P216" s="48">
        <f t="shared" si="9"/>
        <v>8.2222222222222214</v>
      </c>
      <c r="Q216" s="47"/>
      <c r="R216" s="47"/>
      <c r="S216" s="47"/>
    </row>
    <row r="217" spans="1:19" ht="12.75">
      <c r="A217" s="40">
        <v>3</v>
      </c>
      <c r="B217" s="56" t="s">
        <v>13</v>
      </c>
      <c r="C217" s="40">
        <v>0</v>
      </c>
      <c r="D217" s="41">
        <v>12</v>
      </c>
      <c r="E217" s="40">
        <v>8</v>
      </c>
      <c r="F217" s="40">
        <v>10</v>
      </c>
      <c r="G217" s="40">
        <v>4</v>
      </c>
      <c r="H217" s="40">
        <v>9</v>
      </c>
      <c r="I217" s="40">
        <v>5</v>
      </c>
      <c r="J217" s="40">
        <v>8</v>
      </c>
      <c r="K217" s="40">
        <v>10</v>
      </c>
      <c r="L217" s="40">
        <v>8</v>
      </c>
      <c r="M217" s="41">
        <f t="shared" si="8"/>
        <v>74</v>
      </c>
      <c r="N217" s="40">
        <v>1</v>
      </c>
      <c r="O217" s="38">
        <v>9</v>
      </c>
      <c r="P217" s="51">
        <f t="shared" si="9"/>
        <v>8.2222222222222214</v>
      </c>
      <c r="Q217" s="47"/>
      <c r="R217" s="47"/>
      <c r="S217" s="47"/>
    </row>
    <row r="218" spans="1:19" ht="12.75">
      <c r="A218" s="40">
        <v>4</v>
      </c>
      <c r="B218" s="47" t="s">
        <v>157</v>
      </c>
      <c r="C218" s="40">
        <v>6</v>
      </c>
      <c r="D218" s="40">
        <v>10</v>
      </c>
      <c r="E218" s="40">
        <v>5</v>
      </c>
      <c r="F218" s="40">
        <v>5</v>
      </c>
      <c r="G218" s="40">
        <v>1</v>
      </c>
      <c r="H218" s="40">
        <v>8</v>
      </c>
      <c r="I218" s="40">
        <v>8</v>
      </c>
      <c r="J218" s="40">
        <v>6</v>
      </c>
      <c r="K218" s="40">
        <v>9</v>
      </c>
      <c r="L218" s="40">
        <v>6</v>
      </c>
      <c r="M218" s="41">
        <f t="shared" si="8"/>
        <v>64</v>
      </c>
      <c r="N218" s="47"/>
      <c r="O218" s="47">
        <v>10</v>
      </c>
      <c r="P218" s="48">
        <f t="shared" si="9"/>
        <v>6.4</v>
      </c>
      <c r="Q218" s="47"/>
      <c r="R218" s="47"/>
      <c r="S218" s="47"/>
    </row>
    <row r="219" spans="1:19" ht="12.75">
      <c r="A219" s="40">
        <v>5</v>
      </c>
      <c r="B219" s="50" t="s">
        <v>186</v>
      </c>
      <c r="C219" s="40">
        <v>0</v>
      </c>
      <c r="D219" s="40">
        <v>0</v>
      </c>
      <c r="E219" s="41">
        <v>12</v>
      </c>
      <c r="F219" s="41">
        <v>12</v>
      </c>
      <c r="G219" s="40">
        <v>0</v>
      </c>
      <c r="H219" s="40">
        <v>0</v>
      </c>
      <c r="I219" s="41">
        <v>12</v>
      </c>
      <c r="J219" s="40">
        <v>0</v>
      </c>
      <c r="K219" s="41">
        <v>12</v>
      </c>
      <c r="L219" s="41">
        <v>12</v>
      </c>
      <c r="M219" s="41">
        <f t="shared" si="8"/>
        <v>60</v>
      </c>
      <c r="N219" s="40">
        <v>5</v>
      </c>
      <c r="O219" s="38">
        <v>5</v>
      </c>
      <c r="P219" s="52">
        <f t="shared" si="9"/>
        <v>12</v>
      </c>
      <c r="Q219" s="47"/>
      <c r="R219" s="47"/>
      <c r="S219" s="47"/>
    </row>
    <row r="220" spans="1:19" ht="12.75">
      <c r="A220" s="40">
        <v>6</v>
      </c>
      <c r="B220" s="50" t="s">
        <v>171</v>
      </c>
      <c r="C220" s="40">
        <v>0</v>
      </c>
      <c r="D220" s="40">
        <v>10</v>
      </c>
      <c r="E220" s="40">
        <v>5</v>
      </c>
      <c r="F220" s="40">
        <v>0</v>
      </c>
      <c r="G220" s="40">
        <v>1</v>
      </c>
      <c r="H220" s="40">
        <v>8</v>
      </c>
      <c r="I220" s="40">
        <v>8</v>
      </c>
      <c r="J220" s="40">
        <v>6</v>
      </c>
      <c r="K220" s="40">
        <v>9</v>
      </c>
      <c r="L220" s="40">
        <v>0</v>
      </c>
      <c r="M220" s="41">
        <f t="shared" si="8"/>
        <v>47</v>
      </c>
      <c r="N220" s="40"/>
      <c r="O220" s="38">
        <v>7</v>
      </c>
      <c r="P220" s="48">
        <f t="shared" si="9"/>
        <v>6.7142857142857144</v>
      </c>
      <c r="Q220" s="47"/>
      <c r="R220" s="47"/>
      <c r="S220" s="47"/>
    </row>
    <row r="221" spans="1:19" ht="12.75">
      <c r="A221" s="40">
        <v>7</v>
      </c>
      <c r="B221" s="50" t="s">
        <v>185</v>
      </c>
      <c r="C221" s="40">
        <v>0</v>
      </c>
      <c r="D221" s="40">
        <v>0</v>
      </c>
      <c r="E221" s="40">
        <v>6</v>
      </c>
      <c r="F221" s="40">
        <v>0</v>
      </c>
      <c r="G221" s="40">
        <v>0</v>
      </c>
      <c r="H221" s="41">
        <v>12</v>
      </c>
      <c r="I221" s="40">
        <v>6</v>
      </c>
      <c r="J221" s="40">
        <v>9</v>
      </c>
      <c r="K221" s="40">
        <v>0</v>
      </c>
      <c r="L221" s="40">
        <v>10</v>
      </c>
      <c r="M221" s="41">
        <f t="shared" si="8"/>
        <v>43</v>
      </c>
      <c r="N221" s="40">
        <v>1</v>
      </c>
      <c r="O221" s="47">
        <v>5</v>
      </c>
      <c r="P221" s="48">
        <f t="shared" si="9"/>
        <v>8.6</v>
      </c>
      <c r="Q221" s="47"/>
      <c r="R221" s="47"/>
      <c r="S221" s="47"/>
    </row>
    <row r="222" spans="1:19" ht="12.75">
      <c r="A222" s="40">
        <v>8</v>
      </c>
      <c r="B222" s="47" t="s">
        <v>14</v>
      </c>
      <c r="C222" s="40">
        <v>0</v>
      </c>
      <c r="D222" s="40">
        <v>0</v>
      </c>
      <c r="E222" s="40">
        <v>4</v>
      </c>
      <c r="F222" s="40">
        <v>3</v>
      </c>
      <c r="G222" s="40">
        <v>2</v>
      </c>
      <c r="H222" s="40">
        <v>10</v>
      </c>
      <c r="I222" s="40">
        <v>4</v>
      </c>
      <c r="J222" s="40">
        <v>6</v>
      </c>
      <c r="K222" s="40">
        <v>0</v>
      </c>
      <c r="L222" s="40">
        <v>9</v>
      </c>
      <c r="M222" s="41">
        <f t="shared" si="8"/>
        <v>38</v>
      </c>
      <c r="N222" s="47"/>
      <c r="O222" s="47">
        <v>7</v>
      </c>
      <c r="P222" s="48">
        <f t="shared" si="9"/>
        <v>5.4285714285714288</v>
      </c>
      <c r="Q222" s="47"/>
      <c r="R222" s="47"/>
      <c r="S222" s="47"/>
    </row>
    <row r="223" spans="1:19" ht="12.75">
      <c r="A223" s="40">
        <v>9</v>
      </c>
      <c r="B223" s="47" t="s">
        <v>44</v>
      </c>
      <c r="C223" s="40">
        <v>0</v>
      </c>
      <c r="D223" s="40">
        <v>0</v>
      </c>
      <c r="E223" s="40">
        <v>0</v>
      </c>
      <c r="F223" s="40">
        <v>3</v>
      </c>
      <c r="G223" s="40">
        <v>2</v>
      </c>
      <c r="H223" s="40">
        <v>10</v>
      </c>
      <c r="I223" s="40">
        <v>4</v>
      </c>
      <c r="J223" s="40">
        <v>6</v>
      </c>
      <c r="K223" s="40">
        <v>0</v>
      </c>
      <c r="L223" s="40">
        <v>9</v>
      </c>
      <c r="M223" s="41">
        <f t="shared" si="8"/>
        <v>34</v>
      </c>
      <c r="N223" s="40"/>
      <c r="O223" s="47">
        <v>6</v>
      </c>
      <c r="P223" s="48">
        <f t="shared" si="9"/>
        <v>5.666666666666667</v>
      </c>
      <c r="Q223" s="47"/>
      <c r="R223" s="47"/>
      <c r="S223" s="47"/>
    </row>
    <row r="224" spans="1:19" ht="12.75">
      <c r="A224" s="40">
        <v>10</v>
      </c>
      <c r="B224" s="50" t="s">
        <v>184</v>
      </c>
      <c r="C224" s="40">
        <v>0</v>
      </c>
      <c r="D224" s="40">
        <v>0</v>
      </c>
      <c r="E224" s="40">
        <v>6</v>
      </c>
      <c r="F224" s="40">
        <v>0</v>
      </c>
      <c r="G224" s="40">
        <v>8</v>
      </c>
      <c r="H224" s="41">
        <v>12</v>
      </c>
      <c r="I224" s="40">
        <v>0</v>
      </c>
      <c r="J224" s="40">
        <v>7</v>
      </c>
      <c r="K224" s="40">
        <v>0</v>
      </c>
      <c r="L224" s="40">
        <v>0</v>
      </c>
      <c r="M224" s="41">
        <f t="shared" si="8"/>
        <v>33</v>
      </c>
      <c r="N224" s="40">
        <v>1</v>
      </c>
      <c r="O224" s="47">
        <v>4</v>
      </c>
      <c r="P224" s="48">
        <f t="shared" si="9"/>
        <v>8.25</v>
      </c>
      <c r="Q224" s="47"/>
      <c r="R224" s="47"/>
      <c r="S224" s="47"/>
    </row>
    <row r="225" spans="1:16" ht="12.75">
      <c r="A225" s="40">
        <v>11</v>
      </c>
      <c r="B225" s="47" t="s">
        <v>99</v>
      </c>
      <c r="C225" s="40">
        <v>0</v>
      </c>
      <c r="D225" s="40">
        <v>0</v>
      </c>
      <c r="E225" s="40">
        <v>0</v>
      </c>
      <c r="F225" s="40">
        <v>0</v>
      </c>
      <c r="G225" s="40">
        <v>5</v>
      </c>
      <c r="H225" s="40">
        <v>0</v>
      </c>
      <c r="I225" s="40">
        <v>7</v>
      </c>
      <c r="J225" s="40">
        <v>0</v>
      </c>
      <c r="K225" s="40">
        <v>8</v>
      </c>
      <c r="L225" s="40">
        <v>7</v>
      </c>
      <c r="M225" s="41">
        <f t="shared" si="8"/>
        <v>27</v>
      </c>
      <c r="N225" s="40"/>
      <c r="O225" s="47">
        <v>4</v>
      </c>
      <c r="P225" s="48">
        <f t="shared" si="9"/>
        <v>6.75</v>
      </c>
    </row>
    <row r="226" spans="1:16" ht="12.75">
      <c r="A226" s="40">
        <v>12</v>
      </c>
      <c r="B226" s="47" t="s">
        <v>62</v>
      </c>
      <c r="C226" s="40">
        <v>9</v>
      </c>
      <c r="D226" s="40">
        <v>0</v>
      </c>
      <c r="E226" s="40">
        <v>0</v>
      </c>
      <c r="F226" s="40">
        <v>0</v>
      </c>
      <c r="G226" s="40">
        <v>10</v>
      </c>
      <c r="H226" s="40">
        <v>0</v>
      </c>
      <c r="I226" s="40">
        <v>0</v>
      </c>
      <c r="J226" s="40">
        <v>7</v>
      </c>
      <c r="K226" s="40">
        <v>0</v>
      </c>
      <c r="L226" s="40">
        <v>0</v>
      </c>
      <c r="M226" s="41">
        <f t="shared" si="8"/>
        <v>26</v>
      </c>
      <c r="N226" s="40"/>
      <c r="O226" s="47">
        <v>3</v>
      </c>
      <c r="P226" s="48">
        <f t="shared" si="9"/>
        <v>8.6666666666666661</v>
      </c>
    </row>
    <row r="227" spans="1:16" ht="12.75">
      <c r="A227" s="40">
        <v>13</v>
      </c>
      <c r="B227" s="47" t="s">
        <v>61</v>
      </c>
      <c r="C227" s="40">
        <v>9</v>
      </c>
      <c r="D227" s="40">
        <v>0</v>
      </c>
      <c r="E227" s="40">
        <v>0</v>
      </c>
      <c r="F227" s="40">
        <v>0</v>
      </c>
      <c r="G227" s="40">
        <v>10</v>
      </c>
      <c r="H227" s="40">
        <v>0</v>
      </c>
      <c r="I227" s="40">
        <v>0</v>
      </c>
      <c r="J227" s="40">
        <v>7</v>
      </c>
      <c r="K227" s="40">
        <v>0</v>
      </c>
      <c r="L227" s="40">
        <v>0</v>
      </c>
      <c r="M227" s="41">
        <f t="shared" si="8"/>
        <v>26</v>
      </c>
      <c r="N227" s="40"/>
      <c r="O227" s="47">
        <v>3</v>
      </c>
      <c r="P227" s="48">
        <f t="shared" si="9"/>
        <v>8.6666666666666661</v>
      </c>
    </row>
    <row r="228" spans="1:16" s="53" customFormat="1" ht="12.75">
      <c r="A228" s="40">
        <v>14</v>
      </c>
      <c r="B228" s="47" t="s">
        <v>225</v>
      </c>
      <c r="C228" s="40">
        <v>0</v>
      </c>
      <c r="D228" s="40">
        <v>0</v>
      </c>
      <c r="E228" s="40">
        <v>0</v>
      </c>
      <c r="F228" s="40">
        <v>0</v>
      </c>
      <c r="G228" s="40">
        <v>0</v>
      </c>
      <c r="H228" s="40">
        <v>0</v>
      </c>
      <c r="I228" s="40">
        <v>6</v>
      </c>
      <c r="J228" s="40">
        <v>9</v>
      </c>
      <c r="K228" s="40">
        <v>0</v>
      </c>
      <c r="L228" s="40">
        <v>10</v>
      </c>
      <c r="M228" s="41">
        <f t="shared" si="8"/>
        <v>25</v>
      </c>
      <c r="N228" s="40"/>
      <c r="O228" s="38">
        <v>3</v>
      </c>
      <c r="P228" s="52">
        <f t="shared" si="9"/>
        <v>8.3333333333333339</v>
      </c>
    </row>
    <row r="229" spans="1:16" s="53" customFormat="1" ht="12.75">
      <c r="A229" s="40">
        <v>15</v>
      </c>
      <c r="B229" s="50" t="s">
        <v>45</v>
      </c>
      <c r="C229" s="40">
        <v>0</v>
      </c>
      <c r="D229" s="40">
        <v>0</v>
      </c>
      <c r="E229" s="40">
        <v>8</v>
      </c>
      <c r="F229" s="40">
        <v>7</v>
      </c>
      <c r="G229" s="40">
        <v>0</v>
      </c>
      <c r="H229" s="40">
        <v>7</v>
      </c>
      <c r="I229" s="40">
        <v>3</v>
      </c>
      <c r="J229" s="40">
        <v>0</v>
      </c>
      <c r="K229" s="40">
        <v>0</v>
      </c>
      <c r="L229" s="40">
        <v>0</v>
      </c>
      <c r="M229" s="41">
        <f t="shared" si="8"/>
        <v>25</v>
      </c>
      <c r="N229" s="47"/>
      <c r="O229" s="47">
        <v>4</v>
      </c>
      <c r="P229" s="48">
        <f t="shared" si="9"/>
        <v>6.25</v>
      </c>
    </row>
    <row r="230" spans="1:16" s="53" customFormat="1" ht="12.75">
      <c r="A230" s="40">
        <v>16</v>
      </c>
      <c r="B230" s="47" t="s">
        <v>138</v>
      </c>
      <c r="C230" s="41">
        <v>12</v>
      </c>
      <c r="D230" s="40">
        <v>0</v>
      </c>
      <c r="E230" s="40">
        <v>0</v>
      </c>
      <c r="F230" s="40">
        <v>0</v>
      </c>
      <c r="G230" s="40">
        <v>9</v>
      </c>
      <c r="H230" s="40">
        <v>0</v>
      </c>
      <c r="I230" s="40">
        <v>0</v>
      </c>
      <c r="J230" s="46">
        <v>0</v>
      </c>
      <c r="K230" s="40">
        <v>0</v>
      </c>
      <c r="L230" s="40">
        <v>0</v>
      </c>
      <c r="M230" s="41">
        <f t="shared" si="8"/>
        <v>21</v>
      </c>
      <c r="N230" s="40">
        <v>1</v>
      </c>
      <c r="O230" s="47">
        <v>2</v>
      </c>
      <c r="P230" s="48">
        <f t="shared" si="9"/>
        <v>10.5</v>
      </c>
    </row>
    <row r="231" spans="1:16" s="53" customFormat="1" ht="12.75">
      <c r="A231" s="40">
        <v>17</v>
      </c>
      <c r="B231" s="47" t="s">
        <v>139</v>
      </c>
      <c r="C231" s="41">
        <v>12</v>
      </c>
      <c r="D231" s="40">
        <v>0</v>
      </c>
      <c r="E231" s="40">
        <v>0</v>
      </c>
      <c r="F231" s="40">
        <v>0</v>
      </c>
      <c r="G231" s="40">
        <v>9</v>
      </c>
      <c r="H231" s="40">
        <v>0</v>
      </c>
      <c r="I231" s="40">
        <v>0</v>
      </c>
      <c r="J231" s="40">
        <v>0</v>
      </c>
      <c r="K231" s="40">
        <v>0</v>
      </c>
      <c r="L231" s="40">
        <v>0</v>
      </c>
      <c r="M231" s="41">
        <f t="shared" si="8"/>
        <v>21</v>
      </c>
      <c r="N231" s="40">
        <v>1</v>
      </c>
      <c r="O231" s="47">
        <v>2</v>
      </c>
      <c r="P231" s="48">
        <f t="shared" si="9"/>
        <v>10.5</v>
      </c>
    </row>
    <row r="232" spans="1:16" s="53" customFormat="1" ht="12.75">
      <c r="A232" s="40">
        <v>18</v>
      </c>
      <c r="B232" s="47" t="s">
        <v>81</v>
      </c>
      <c r="C232" s="40">
        <v>0</v>
      </c>
      <c r="D232" s="40">
        <v>0</v>
      </c>
      <c r="E232" s="40">
        <v>0</v>
      </c>
      <c r="F232" s="40">
        <v>0</v>
      </c>
      <c r="G232" s="40">
        <v>0</v>
      </c>
      <c r="H232" s="40">
        <v>0</v>
      </c>
      <c r="I232" s="40">
        <v>9</v>
      </c>
      <c r="J232" s="40">
        <v>5</v>
      </c>
      <c r="K232" s="40">
        <v>0</v>
      </c>
      <c r="L232" s="40">
        <v>7</v>
      </c>
      <c r="M232" s="41">
        <f t="shared" si="8"/>
        <v>21</v>
      </c>
      <c r="N232" s="40"/>
      <c r="O232" s="38">
        <v>3</v>
      </c>
      <c r="P232" s="48">
        <f t="shared" si="9"/>
        <v>7</v>
      </c>
    </row>
    <row r="233" spans="1:16" ht="12.75">
      <c r="A233" s="40">
        <v>19</v>
      </c>
      <c r="B233" s="47" t="s">
        <v>77</v>
      </c>
      <c r="C233" s="40">
        <v>10</v>
      </c>
      <c r="D233" s="40">
        <v>0</v>
      </c>
      <c r="E233" s="40">
        <v>10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1">
        <f t="shared" si="8"/>
        <v>20</v>
      </c>
      <c r="N233" s="40"/>
      <c r="O233" s="47">
        <v>2</v>
      </c>
      <c r="P233" s="48">
        <f t="shared" si="9"/>
        <v>10</v>
      </c>
    </row>
    <row r="234" spans="1:16" ht="12.75">
      <c r="A234" s="40">
        <v>20</v>
      </c>
      <c r="B234" s="50" t="s">
        <v>9</v>
      </c>
      <c r="C234" s="40">
        <v>0</v>
      </c>
      <c r="D234" s="40">
        <v>0</v>
      </c>
      <c r="E234" s="40">
        <v>7</v>
      </c>
      <c r="F234" s="40">
        <v>9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1">
        <f t="shared" si="8"/>
        <v>16</v>
      </c>
      <c r="N234" s="47"/>
      <c r="O234" s="47">
        <v>2</v>
      </c>
      <c r="P234" s="52">
        <f t="shared" si="9"/>
        <v>8</v>
      </c>
    </row>
    <row r="235" spans="1:16" ht="12.75">
      <c r="A235" s="40">
        <v>21</v>
      </c>
      <c r="B235" s="47" t="s">
        <v>8</v>
      </c>
      <c r="C235" s="40">
        <v>0</v>
      </c>
      <c r="D235" s="40">
        <v>0</v>
      </c>
      <c r="E235" s="40">
        <v>0</v>
      </c>
      <c r="F235" s="40">
        <v>7</v>
      </c>
      <c r="G235" s="40">
        <v>0</v>
      </c>
      <c r="H235" s="40">
        <v>7</v>
      </c>
      <c r="I235" s="40">
        <v>0</v>
      </c>
      <c r="J235" s="40">
        <v>0</v>
      </c>
      <c r="K235" s="40">
        <v>0</v>
      </c>
      <c r="L235" s="40">
        <v>0</v>
      </c>
      <c r="M235" s="41">
        <f t="shared" si="8"/>
        <v>14</v>
      </c>
      <c r="N235" s="47"/>
      <c r="O235" s="47">
        <v>2</v>
      </c>
      <c r="P235" s="48">
        <f t="shared" si="9"/>
        <v>7</v>
      </c>
    </row>
    <row r="236" spans="1:16" ht="12.75">
      <c r="A236" s="40">
        <v>22</v>
      </c>
      <c r="B236" s="47" t="s">
        <v>92</v>
      </c>
      <c r="C236" s="40">
        <v>0</v>
      </c>
      <c r="D236" s="40">
        <v>0</v>
      </c>
      <c r="E236" s="40">
        <v>0</v>
      </c>
      <c r="F236" s="40">
        <v>0</v>
      </c>
      <c r="G236" s="40">
        <v>0</v>
      </c>
      <c r="H236" s="40">
        <v>0</v>
      </c>
      <c r="I236" s="40">
        <v>9</v>
      </c>
      <c r="J236" s="40">
        <v>5</v>
      </c>
      <c r="K236" s="40">
        <v>0</v>
      </c>
      <c r="L236" s="40">
        <v>0</v>
      </c>
      <c r="M236" s="41">
        <f t="shared" si="8"/>
        <v>14</v>
      </c>
      <c r="N236" s="40"/>
      <c r="O236" s="38">
        <v>2</v>
      </c>
      <c r="P236" s="48">
        <f t="shared" si="9"/>
        <v>7</v>
      </c>
    </row>
    <row r="237" spans="1:16" ht="12.75">
      <c r="A237" s="40">
        <v>23</v>
      </c>
      <c r="B237" s="47" t="s">
        <v>201</v>
      </c>
      <c r="C237" s="40">
        <v>0</v>
      </c>
      <c r="D237" s="40">
        <v>0</v>
      </c>
      <c r="E237" s="40">
        <v>0</v>
      </c>
      <c r="F237" s="40">
        <v>0</v>
      </c>
      <c r="G237" s="40">
        <v>7</v>
      </c>
      <c r="H237" s="40">
        <v>0</v>
      </c>
      <c r="I237" s="40">
        <v>0</v>
      </c>
      <c r="J237" s="40">
        <v>7</v>
      </c>
      <c r="K237" s="40">
        <v>0</v>
      </c>
      <c r="L237" s="40">
        <v>0</v>
      </c>
      <c r="M237" s="41">
        <f t="shared" si="8"/>
        <v>14</v>
      </c>
      <c r="N237" s="40"/>
      <c r="O237" s="47">
        <v>2</v>
      </c>
      <c r="P237" s="48">
        <f t="shared" si="9"/>
        <v>7</v>
      </c>
    </row>
    <row r="238" spans="1:16" ht="12.75">
      <c r="A238" s="40">
        <v>24</v>
      </c>
      <c r="B238" s="47" t="s">
        <v>202</v>
      </c>
      <c r="C238" s="40">
        <v>0</v>
      </c>
      <c r="D238" s="40">
        <v>0</v>
      </c>
      <c r="E238" s="40">
        <v>0</v>
      </c>
      <c r="F238" s="40">
        <v>0</v>
      </c>
      <c r="G238" s="40">
        <v>7</v>
      </c>
      <c r="H238" s="40">
        <v>0</v>
      </c>
      <c r="I238" s="40">
        <v>0</v>
      </c>
      <c r="J238" s="40">
        <v>7</v>
      </c>
      <c r="K238" s="40">
        <v>0</v>
      </c>
      <c r="L238" s="40">
        <v>0</v>
      </c>
      <c r="M238" s="41">
        <f t="shared" si="8"/>
        <v>14</v>
      </c>
      <c r="N238" s="40"/>
      <c r="O238" s="47">
        <v>2</v>
      </c>
      <c r="P238" s="48">
        <f t="shared" si="9"/>
        <v>7</v>
      </c>
    </row>
    <row r="239" spans="1:16" ht="12.75">
      <c r="A239" s="40">
        <v>25</v>
      </c>
      <c r="B239" s="47" t="s">
        <v>89</v>
      </c>
      <c r="C239" s="40">
        <v>0</v>
      </c>
      <c r="D239" s="40">
        <v>0</v>
      </c>
      <c r="E239" s="40">
        <v>0</v>
      </c>
      <c r="F239" s="40">
        <v>0</v>
      </c>
      <c r="G239" s="40">
        <v>0</v>
      </c>
      <c r="H239" s="40">
        <v>0</v>
      </c>
      <c r="I239" s="40">
        <v>0</v>
      </c>
      <c r="J239" s="40">
        <v>5</v>
      </c>
      <c r="K239" s="40">
        <v>8</v>
      </c>
      <c r="L239" s="40">
        <v>0</v>
      </c>
      <c r="M239" s="41">
        <f t="shared" si="8"/>
        <v>13</v>
      </c>
      <c r="N239" s="47"/>
      <c r="O239" s="47">
        <v>2</v>
      </c>
      <c r="P239" s="48">
        <f t="shared" si="9"/>
        <v>6.5</v>
      </c>
    </row>
    <row r="240" spans="1:16" ht="12.75">
      <c r="A240" s="40">
        <v>26</v>
      </c>
      <c r="B240" s="47" t="s">
        <v>57</v>
      </c>
      <c r="C240" s="40">
        <v>0</v>
      </c>
      <c r="D240" s="40">
        <v>0</v>
      </c>
      <c r="E240" s="40">
        <v>0</v>
      </c>
      <c r="F240" s="40">
        <v>0</v>
      </c>
      <c r="G240" s="41">
        <v>12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1">
        <f t="shared" si="8"/>
        <v>12</v>
      </c>
      <c r="N240" s="40">
        <v>1</v>
      </c>
      <c r="O240" s="47">
        <v>1</v>
      </c>
      <c r="P240" s="48">
        <f t="shared" si="9"/>
        <v>12</v>
      </c>
    </row>
    <row r="241" spans="1:17" ht="12.75">
      <c r="A241" s="40">
        <v>27</v>
      </c>
      <c r="B241" s="47" t="s">
        <v>240</v>
      </c>
      <c r="C241" s="40">
        <v>0</v>
      </c>
      <c r="D241" s="40">
        <v>0</v>
      </c>
      <c r="E241" s="40">
        <v>0</v>
      </c>
      <c r="F241" s="40">
        <v>0</v>
      </c>
      <c r="G241" s="40">
        <v>0</v>
      </c>
      <c r="H241" s="40">
        <v>0</v>
      </c>
      <c r="I241" s="40">
        <v>0</v>
      </c>
      <c r="J241" s="41">
        <v>12</v>
      </c>
      <c r="K241" s="40">
        <v>0</v>
      </c>
      <c r="L241" s="40">
        <v>0</v>
      </c>
      <c r="M241" s="41">
        <f t="shared" si="8"/>
        <v>12</v>
      </c>
      <c r="N241" s="40">
        <v>1</v>
      </c>
      <c r="O241" s="47">
        <v>1</v>
      </c>
      <c r="P241" s="48">
        <f t="shared" si="9"/>
        <v>12</v>
      </c>
    </row>
    <row r="242" spans="1:17" ht="12.75">
      <c r="A242" s="40">
        <v>28</v>
      </c>
      <c r="B242" s="47" t="s">
        <v>241</v>
      </c>
      <c r="C242" s="40">
        <v>0</v>
      </c>
      <c r="D242" s="40">
        <v>0</v>
      </c>
      <c r="E242" s="40">
        <v>0</v>
      </c>
      <c r="F242" s="40">
        <v>0</v>
      </c>
      <c r="G242" s="40">
        <v>0</v>
      </c>
      <c r="H242" s="40">
        <v>0</v>
      </c>
      <c r="I242" s="40">
        <v>0</v>
      </c>
      <c r="J242" s="41">
        <v>12</v>
      </c>
      <c r="K242" s="40">
        <v>0</v>
      </c>
      <c r="L242" s="40">
        <v>0</v>
      </c>
      <c r="M242" s="41">
        <f t="shared" si="8"/>
        <v>12</v>
      </c>
      <c r="N242" s="40">
        <v>1</v>
      </c>
      <c r="O242" s="47">
        <v>1</v>
      </c>
      <c r="P242" s="48">
        <f t="shared" si="9"/>
        <v>12</v>
      </c>
    </row>
    <row r="243" spans="1:17" ht="12.75">
      <c r="A243" s="40">
        <v>29</v>
      </c>
      <c r="B243" s="47" t="s">
        <v>54</v>
      </c>
      <c r="C243" s="40">
        <v>0</v>
      </c>
      <c r="D243" s="40">
        <v>0</v>
      </c>
      <c r="E243" s="40">
        <v>3</v>
      </c>
      <c r="F243" s="40">
        <v>6</v>
      </c>
      <c r="G243" s="40">
        <v>0</v>
      </c>
      <c r="H243" s="40">
        <v>0</v>
      </c>
      <c r="I243" s="40">
        <v>3</v>
      </c>
      <c r="J243" s="40">
        <v>0</v>
      </c>
      <c r="K243" s="40">
        <v>0</v>
      </c>
      <c r="L243" s="40">
        <v>0</v>
      </c>
      <c r="M243" s="41">
        <f t="shared" si="8"/>
        <v>12</v>
      </c>
      <c r="N243" s="47"/>
      <c r="O243" s="47">
        <v>2</v>
      </c>
      <c r="P243" s="48">
        <f t="shared" si="9"/>
        <v>6</v>
      </c>
    </row>
    <row r="244" spans="1:17" ht="12.75">
      <c r="A244" s="40">
        <v>30</v>
      </c>
      <c r="B244" s="47" t="s">
        <v>212</v>
      </c>
      <c r="C244" s="40">
        <v>0</v>
      </c>
      <c r="D244" s="40">
        <v>0</v>
      </c>
      <c r="E244" s="40">
        <v>0</v>
      </c>
      <c r="F244" s="40">
        <v>0</v>
      </c>
      <c r="G244" s="40">
        <v>5</v>
      </c>
      <c r="H244" s="40">
        <v>0</v>
      </c>
      <c r="I244" s="40">
        <v>7</v>
      </c>
      <c r="J244" s="40">
        <v>0</v>
      </c>
      <c r="K244" s="40">
        <v>0</v>
      </c>
      <c r="L244" s="40">
        <v>0</v>
      </c>
      <c r="M244" s="41">
        <f t="shared" si="8"/>
        <v>12</v>
      </c>
      <c r="N244" s="40"/>
      <c r="O244" s="47">
        <v>2</v>
      </c>
      <c r="P244" s="48">
        <f t="shared" si="9"/>
        <v>6</v>
      </c>
    </row>
    <row r="245" spans="1:17" ht="12.75">
      <c r="A245" s="40">
        <v>31</v>
      </c>
      <c r="B245" s="47" t="s">
        <v>85</v>
      </c>
      <c r="C245" s="40">
        <v>0</v>
      </c>
      <c r="D245" s="40">
        <v>0</v>
      </c>
      <c r="E245" s="40">
        <v>0</v>
      </c>
      <c r="F245" s="40">
        <v>0</v>
      </c>
      <c r="G245" s="40">
        <v>0</v>
      </c>
      <c r="H245" s="40">
        <v>0</v>
      </c>
      <c r="I245" s="40">
        <v>3</v>
      </c>
      <c r="J245" s="40">
        <v>3</v>
      </c>
      <c r="K245" s="40">
        <v>0</v>
      </c>
      <c r="L245" s="40">
        <v>6</v>
      </c>
      <c r="M245" s="41">
        <f t="shared" si="8"/>
        <v>12</v>
      </c>
      <c r="N245" s="40"/>
      <c r="O245" s="38">
        <v>3</v>
      </c>
      <c r="P245" s="48">
        <f t="shared" si="9"/>
        <v>4</v>
      </c>
    </row>
    <row r="246" spans="1:17" ht="12.75">
      <c r="A246" s="40">
        <v>32</v>
      </c>
      <c r="B246" s="47" t="s">
        <v>158</v>
      </c>
      <c r="C246" s="40">
        <v>6</v>
      </c>
      <c r="D246" s="40">
        <v>0</v>
      </c>
      <c r="E246" s="40">
        <v>0</v>
      </c>
      <c r="F246" s="40">
        <v>5</v>
      </c>
      <c r="G246" s="40">
        <v>0</v>
      </c>
      <c r="H246" s="40">
        <v>0</v>
      </c>
      <c r="I246" s="40">
        <v>0</v>
      </c>
      <c r="J246" s="40">
        <v>0</v>
      </c>
      <c r="K246" s="40">
        <v>0</v>
      </c>
      <c r="L246" s="40">
        <v>0</v>
      </c>
      <c r="M246" s="41">
        <f t="shared" si="8"/>
        <v>11</v>
      </c>
      <c r="N246" s="47"/>
      <c r="O246" s="47">
        <v>2</v>
      </c>
      <c r="P246" s="48">
        <f t="shared" si="9"/>
        <v>5.5</v>
      </c>
    </row>
    <row r="247" spans="1:17" ht="12.75">
      <c r="A247" s="40">
        <v>33</v>
      </c>
      <c r="B247" s="47" t="s">
        <v>210</v>
      </c>
      <c r="C247" s="40">
        <v>0</v>
      </c>
      <c r="D247" s="40">
        <v>0</v>
      </c>
      <c r="E247" s="40">
        <v>0</v>
      </c>
      <c r="F247" s="40">
        <v>0</v>
      </c>
      <c r="G247" s="40">
        <v>6</v>
      </c>
      <c r="H247" s="40">
        <v>0</v>
      </c>
      <c r="I247" s="40">
        <v>0</v>
      </c>
      <c r="J247" s="40">
        <v>5</v>
      </c>
      <c r="K247" s="40">
        <v>0</v>
      </c>
      <c r="L247" s="40">
        <v>0</v>
      </c>
      <c r="M247" s="41">
        <f t="shared" ref="M247:M278" si="10">SUM(C247:L247)</f>
        <v>11</v>
      </c>
      <c r="N247" s="40"/>
      <c r="O247" s="47">
        <v>2</v>
      </c>
      <c r="P247" s="48">
        <f t="shared" ref="P247:P278" si="11">M247/O247</f>
        <v>5.5</v>
      </c>
    </row>
    <row r="248" spans="1:17" ht="12.75">
      <c r="A248" s="40">
        <v>34</v>
      </c>
      <c r="B248" s="47" t="s">
        <v>211</v>
      </c>
      <c r="C248" s="40">
        <v>0</v>
      </c>
      <c r="D248" s="40">
        <v>0</v>
      </c>
      <c r="E248" s="40">
        <v>0</v>
      </c>
      <c r="F248" s="40">
        <v>0</v>
      </c>
      <c r="G248" s="40">
        <v>6</v>
      </c>
      <c r="H248" s="40">
        <v>0</v>
      </c>
      <c r="I248" s="40">
        <v>0</v>
      </c>
      <c r="J248" s="40">
        <v>5</v>
      </c>
      <c r="K248" s="40">
        <v>0</v>
      </c>
      <c r="L248" s="40">
        <v>0</v>
      </c>
      <c r="M248" s="41">
        <f t="shared" si="10"/>
        <v>11</v>
      </c>
      <c r="N248" s="40"/>
      <c r="O248" s="47">
        <v>2</v>
      </c>
      <c r="P248" s="52">
        <f t="shared" si="11"/>
        <v>5.5</v>
      </c>
    </row>
    <row r="249" spans="1:17" ht="12.75">
      <c r="A249" s="40">
        <v>35</v>
      </c>
      <c r="B249" s="50" t="s">
        <v>183</v>
      </c>
      <c r="C249" s="40">
        <v>0</v>
      </c>
      <c r="D249" s="40">
        <v>0</v>
      </c>
      <c r="E249" s="40">
        <v>10</v>
      </c>
      <c r="F249" s="40">
        <v>0</v>
      </c>
      <c r="G249" s="40">
        <v>0</v>
      </c>
      <c r="H249" s="40">
        <v>0</v>
      </c>
      <c r="I249" s="40">
        <v>0</v>
      </c>
      <c r="J249" s="40">
        <v>0</v>
      </c>
      <c r="K249" s="40">
        <v>0</v>
      </c>
      <c r="L249" s="40">
        <v>0</v>
      </c>
      <c r="M249" s="41">
        <f t="shared" si="10"/>
        <v>10</v>
      </c>
      <c r="N249" s="40"/>
      <c r="O249" s="38">
        <v>1</v>
      </c>
      <c r="P249" s="48">
        <f t="shared" si="11"/>
        <v>10</v>
      </c>
    </row>
    <row r="250" spans="1:17" ht="12.75">
      <c r="A250" s="40">
        <v>36</v>
      </c>
      <c r="B250" s="47" t="s">
        <v>218</v>
      </c>
      <c r="C250" s="40">
        <v>0</v>
      </c>
      <c r="D250" s="40">
        <v>0</v>
      </c>
      <c r="E250" s="40">
        <v>0</v>
      </c>
      <c r="F250" s="40">
        <v>0</v>
      </c>
      <c r="G250" s="40">
        <v>0</v>
      </c>
      <c r="H250" s="40">
        <v>0</v>
      </c>
      <c r="I250" s="40">
        <v>10</v>
      </c>
      <c r="J250" s="40">
        <v>0</v>
      </c>
      <c r="K250" s="40">
        <v>0</v>
      </c>
      <c r="L250" s="40">
        <v>0</v>
      </c>
      <c r="M250" s="41">
        <f t="shared" si="10"/>
        <v>10</v>
      </c>
      <c r="N250" s="40"/>
      <c r="O250" s="38">
        <v>1</v>
      </c>
      <c r="P250" s="48">
        <f t="shared" si="11"/>
        <v>10</v>
      </c>
    </row>
    <row r="251" spans="1:17" ht="12.75">
      <c r="A251" s="40">
        <v>37</v>
      </c>
      <c r="B251" s="47" t="s">
        <v>224</v>
      </c>
      <c r="C251" s="40">
        <v>0</v>
      </c>
      <c r="D251" s="40">
        <v>0</v>
      </c>
      <c r="E251" s="40">
        <v>0</v>
      </c>
      <c r="F251" s="40">
        <v>0</v>
      </c>
      <c r="G251" s="40">
        <v>0</v>
      </c>
      <c r="H251" s="40">
        <v>0</v>
      </c>
      <c r="I251" s="40">
        <v>10</v>
      </c>
      <c r="J251" s="40">
        <v>0</v>
      </c>
      <c r="K251" s="40">
        <v>0</v>
      </c>
      <c r="L251" s="40">
        <v>0</v>
      </c>
      <c r="M251" s="41">
        <f t="shared" si="10"/>
        <v>10</v>
      </c>
      <c r="N251" s="40"/>
      <c r="O251" s="38">
        <v>1</v>
      </c>
      <c r="P251" s="52">
        <f t="shared" si="11"/>
        <v>10</v>
      </c>
      <c r="Q251" s="53"/>
    </row>
    <row r="252" spans="1:17" ht="11.25" customHeight="1">
      <c r="A252" s="40">
        <v>38</v>
      </c>
      <c r="B252" s="47" t="s">
        <v>176</v>
      </c>
      <c r="C252" s="40">
        <v>0</v>
      </c>
      <c r="D252" s="40">
        <v>0</v>
      </c>
      <c r="E252" s="40">
        <v>0</v>
      </c>
      <c r="F252" s="40">
        <v>0</v>
      </c>
      <c r="G252" s="40">
        <v>0</v>
      </c>
      <c r="H252" s="40">
        <v>0</v>
      </c>
      <c r="I252" s="40">
        <v>0</v>
      </c>
      <c r="J252" s="40">
        <v>10</v>
      </c>
      <c r="K252" s="40">
        <v>0</v>
      </c>
      <c r="L252" s="40">
        <v>0</v>
      </c>
      <c r="M252" s="41">
        <f t="shared" si="10"/>
        <v>10</v>
      </c>
      <c r="N252" s="40"/>
      <c r="O252" s="47">
        <v>1</v>
      </c>
      <c r="P252" s="52">
        <f t="shared" si="11"/>
        <v>10</v>
      </c>
      <c r="Q252" s="53"/>
    </row>
    <row r="253" spans="1:17" ht="12.75">
      <c r="A253" s="40">
        <v>39</v>
      </c>
      <c r="B253" s="47" t="s">
        <v>242</v>
      </c>
      <c r="C253" s="40">
        <v>0</v>
      </c>
      <c r="D253" s="40">
        <v>0</v>
      </c>
      <c r="E253" s="40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10</v>
      </c>
      <c r="K253" s="40">
        <v>0</v>
      </c>
      <c r="L253" s="40">
        <v>0</v>
      </c>
      <c r="M253" s="41">
        <f t="shared" si="10"/>
        <v>10</v>
      </c>
      <c r="N253" s="47"/>
      <c r="O253" s="38">
        <v>1</v>
      </c>
      <c r="P253" s="48">
        <f t="shared" si="11"/>
        <v>10</v>
      </c>
      <c r="Q253" s="53"/>
    </row>
    <row r="254" spans="1:17" ht="12.75">
      <c r="A254" s="40">
        <v>40</v>
      </c>
      <c r="B254" s="50" t="s">
        <v>115</v>
      </c>
      <c r="C254" s="40">
        <v>0</v>
      </c>
      <c r="D254" s="40">
        <v>0</v>
      </c>
      <c r="E254" s="40">
        <v>9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40">
        <v>0</v>
      </c>
      <c r="L254" s="40">
        <v>0</v>
      </c>
      <c r="M254" s="41">
        <f t="shared" si="10"/>
        <v>9</v>
      </c>
      <c r="N254" s="40"/>
      <c r="O254" s="38">
        <v>1</v>
      </c>
      <c r="P254" s="48">
        <f t="shared" si="11"/>
        <v>9</v>
      </c>
      <c r="Q254" s="53"/>
    </row>
    <row r="255" spans="1:17" ht="12.75">
      <c r="A255" s="40">
        <v>41</v>
      </c>
      <c r="B255" s="50" t="s">
        <v>173</v>
      </c>
      <c r="C255" s="40">
        <v>0</v>
      </c>
      <c r="D255" s="40">
        <v>0</v>
      </c>
      <c r="E255" s="40">
        <v>9</v>
      </c>
      <c r="F255" s="40">
        <v>0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  <c r="M255" s="41">
        <f t="shared" si="10"/>
        <v>9</v>
      </c>
      <c r="N255" s="47"/>
      <c r="O255" s="47">
        <v>1</v>
      </c>
      <c r="P255" s="48">
        <f t="shared" si="11"/>
        <v>9</v>
      </c>
      <c r="Q255" s="53"/>
    </row>
    <row r="256" spans="1:17" ht="12.75">
      <c r="A256" s="40">
        <v>42</v>
      </c>
      <c r="B256" s="47" t="s">
        <v>168</v>
      </c>
      <c r="C256" s="40">
        <v>0</v>
      </c>
      <c r="D256" s="40">
        <v>0</v>
      </c>
      <c r="E256" s="40">
        <v>0</v>
      </c>
      <c r="F256" s="40">
        <v>9</v>
      </c>
      <c r="G256" s="40">
        <v>0</v>
      </c>
      <c r="H256" s="40">
        <v>0</v>
      </c>
      <c r="I256" s="40">
        <v>0</v>
      </c>
      <c r="J256" s="40">
        <v>0</v>
      </c>
      <c r="K256" s="40">
        <v>0</v>
      </c>
      <c r="L256" s="40">
        <v>0</v>
      </c>
      <c r="M256" s="41">
        <f t="shared" si="10"/>
        <v>9</v>
      </c>
      <c r="N256" s="47"/>
      <c r="O256" s="47">
        <v>1</v>
      </c>
      <c r="P256" s="48">
        <f t="shared" si="11"/>
        <v>9</v>
      </c>
      <c r="Q256" s="53"/>
    </row>
    <row r="257" spans="1:17" ht="12.75">
      <c r="A257" s="40">
        <v>43</v>
      </c>
      <c r="B257" s="47" t="s">
        <v>213</v>
      </c>
      <c r="C257" s="40">
        <v>0</v>
      </c>
      <c r="D257" s="40">
        <v>0</v>
      </c>
      <c r="E257" s="40">
        <v>0</v>
      </c>
      <c r="F257" s="40">
        <v>0</v>
      </c>
      <c r="G257" s="40">
        <v>3</v>
      </c>
      <c r="H257" s="40">
        <v>0</v>
      </c>
      <c r="I257" s="40">
        <v>0</v>
      </c>
      <c r="J257" s="40">
        <v>6</v>
      </c>
      <c r="K257" s="40">
        <v>0</v>
      </c>
      <c r="L257" s="40">
        <v>0</v>
      </c>
      <c r="M257" s="41">
        <f t="shared" si="10"/>
        <v>9</v>
      </c>
      <c r="N257" s="40"/>
      <c r="O257" s="47">
        <v>2</v>
      </c>
      <c r="P257" s="48">
        <f t="shared" si="11"/>
        <v>4.5</v>
      </c>
      <c r="Q257" s="53"/>
    </row>
    <row r="258" spans="1:17" ht="12.75">
      <c r="A258" s="40">
        <v>44</v>
      </c>
      <c r="B258" s="47" t="s">
        <v>214</v>
      </c>
      <c r="C258" s="40">
        <v>0</v>
      </c>
      <c r="D258" s="40">
        <v>0</v>
      </c>
      <c r="E258" s="40">
        <v>0</v>
      </c>
      <c r="F258" s="40">
        <v>0</v>
      </c>
      <c r="G258" s="40">
        <v>3</v>
      </c>
      <c r="H258" s="40">
        <v>0</v>
      </c>
      <c r="I258" s="40">
        <v>0</v>
      </c>
      <c r="J258" s="40">
        <v>6</v>
      </c>
      <c r="K258" s="40">
        <v>0</v>
      </c>
      <c r="L258" s="40">
        <v>0</v>
      </c>
      <c r="M258" s="41">
        <f t="shared" si="10"/>
        <v>9</v>
      </c>
      <c r="N258" s="40"/>
      <c r="O258" s="47">
        <v>2</v>
      </c>
      <c r="P258" s="52">
        <f t="shared" si="11"/>
        <v>4.5</v>
      </c>
      <c r="Q258" s="53"/>
    </row>
    <row r="259" spans="1:17" ht="12.75">
      <c r="A259" s="40">
        <v>45</v>
      </c>
      <c r="B259" s="47" t="s">
        <v>155</v>
      </c>
      <c r="C259" s="40">
        <v>8</v>
      </c>
      <c r="D259" s="40">
        <v>0</v>
      </c>
      <c r="E259" s="40">
        <v>0</v>
      </c>
      <c r="F259" s="40">
        <v>0</v>
      </c>
      <c r="G259" s="40">
        <v>0</v>
      </c>
      <c r="H259" s="40">
        <v>0</v>
      </c>
      <c r="I259" s="40">
        <v>0</v>
      </c>
      <c r="J259" s="40">
        <v>0</v>
      </c>
      <c r="K259" s="40">
        <v>0</v>
      </c>
      <c r="L259" s="40">
        <v>0</v>
      </c>
      <c r="M259" s="41">
        <f t="shared" si="10"/>
        <v>8</v>
      </c>
      <c r="N259" s="47"/>
      <c r="O259" s="47">
        <v>1</v>
      </c>
      <c r="P259" s="48">
        <f t="shared" si="11"/>
        <v>8</v>
      </c>
      <c r="Q259" s="53"/>
    </row>
    <row r="260" spans="1:17" ht="12.75">
      <c r="A260" s="40">
        <v>46</v>
      </c>
      <c r="B260" s="47" t="s">
        <v>51</v>
      </c>
      <c r="C260" s="40">
        <v>0</v>
      </c>
      <c r="D260" s="40">
        <v>0</v>
      </c>
      <c r="E260" s="40">
        <v>0</v>
      </c>
      <c r="F260" s="40">
        <v>8</v>
      </c>
      <c r="G260" s="40">
        <v>0</v>
      </c>
      <c r="H260" s="40">
        <v>0</v>
      </c>
      <c r="I260" s="40">
        <v>0</v>
      </c>
      <c r="J260" s="40">
        <v>0</v>
      </c>
      <c r="K260" s="40">
        <v>0</v>
      </c>
      <c r="L260" s="40">
        <v>0</v>
      </c>
      <c r="M260" s="41">
        <f t="shared" si="10"/>
        <v>8</v>
      </c>
      <c r="N260" s="47"/>
      <c r="O260" s="47">
        <v>1</v>
      </c>
      <c r="P260" s="48">
        <f t="shared" si="11"/>
        <v>8</v>
      </c>
      <c r="Q260" s="53"/>
    </row>
    <row r="261" spans="1:17" ht="12.75">
      <c r="A261" s="40">
        <v>47</v>
      </c>
      <c r="B261" s="47" t="s">
        <v>189</v>
      </c>
      <c r="C261" s="40">
        <v>0</v>
      </c>
      <c r="D261" s="40">
        <v>0</v>
      </c>
      <c r="E261" s="40">
        <v>0</v>
      </c>
      <c r="F261" s="40">
        <v>8</v>
      </c>
      <c r="G261" s="40">
        <v>0</v>
      </c>
      <c r="H261" s="40">
        <v>0</v>
      </c>
      <c r="I261" s="40">
        <v>0</v>
      </c>
      <c r="J261" s="40">
        <v>0</v>
      </c>
      <c r="K261" s="40">
        <v>0</v>
      </c>
      <c r="L261" s="40">
        <v>0</v>
      </c>
      <c r="M261" s="41">
        <f t="shared" si="10"/>
        <v>8</v>
      </c>
      <c r="N261" s="47"/>
      <c r="O261" s="47">
        <v>1</v>
      </c>
      <c r="P261" s="48">
        <f t="shared" si="11"/>
        <v>8</v>
      </c>
      <c r="Q261" s="53"/>
    </row>
    <row r="262" spans="1:17" ht="12.75">
      <c r="A262" s="40">
        <v>48</v>
      </c>
      <c r="B262" s="47" t="s">
        <v>209</v>
      </c>
      <c r="C262" s="40">
        <v>0</v>
      </c>
      <c r="D262" s="40">
        <v>0</v>
      </c>
      <c r="E262" s="40">
        <v>0</v>
      </c>
      <c r="F262" s="40">
        <v>0</v>
      </c>
      <c r="G262" s="40">
        <v>8</v>
      </c>
      <c r="H262" s="40">
        <v>0</v>
      </c>
      <c r="I262" s="40">
        <v>0</v>
      </c>
      <c r="J262" s="40">
        <v>0</v>
      </c>
      <c r="K262" s="40">
        <v>0</v>
      </c>
      <c r="L262" s="40">
        <v>0</v>
      </c>
      <c r="M262" s="41">
        <f t="shared" si="10"/>
        <v>8</v>
      </c>
      <c r="N262" s="40"/>
      <c r="O262" s="47">
        <v>1</v>
      </c>
      <c r="P262" s="52">
        <f t="shared" si="11"/>
        <v>8</v>
      </c>
      <c r="Q262" s="53"/>
    </row>
    <row r="263" spans="1:17" ht="12.75">
      <c r="A263" s="40">
        <v>49</v>
      </c>
      <c r="B263" s="47" t="s">
        <v>127</v>
      </c>
      <c r="C263" s="40">
        <v>7</v>
      </c>
      <c r="D263" s="40">
        <v>0</v>
      </c>
      <c r="E263" s="40">
        <v>0</v>
      </c>
      <c r="F263" s="40">
        <v>0</v>
      </c>
      <c r="G263" s="40">
        <v>0</v>
      </c>
      <c r="H263" s="40">
        <v>0</v>
      </c>
      <c r="I263" s="40">
        <v>0</v>
      </c>
      <c r="J263" s="40">
        <v>0</v>
      </c>
      <c r="K263" s="40">
        <v>0</v>
      </c>
      <c r="L263" s="40">
        <v>0</v>
      </c>
      <c r="M263" s="41">
        <f t="shared" si="10"/>
        <v>7</v>
      </c>
      <c r="N263" s="47"/>
      <c r="O263" s="47">
        <v>1</v>
      </c>
      <c r="P263" s="48">
        <f t="shared" si="11"/>
        <v>7</v>
      </c>
      <c r="Q263" s="53"/>
    </row>
    <row r="264" spans="1:17" ht="12.75">
      <c r="A264" s="40">
        <v>50</v>
      </c>
      <c r="B264" s="47" t="s">
        <v>156</v>
      </c>
      <c r="C264" s="40">
        <v>7</v>
      </c>
      <c r="D264" s="40">
        <v>0</v>
      </c>
      <c r="E264" s="40">
        <v>0</v>
      </c>
      <c r="F264" s="40">
        <v>0</v>
      </c>
      <c r="G264" s="40">
        <v>0</v>
      </c>
      <c r="H264" s="40">
        <v>0</v>
      </c>
      <c r="I264" s="40">
        <v>0</v>
      </c>
      <c r="J264" s="40">
        <v>0</v>
      </c>
      <c r="K264" s="40">
        <v>0</v>
      </c>
      <c r="L264" s="40">
        <v>0</v>
      </c>
      <c r="M264" s="41">
        <f t="shared" si="10"/>
        <v>7</v>
      </c>
      <c r="N264" s="47"/>
      <c r="O264" s="47">
        <v>1</v>
      </c>
      <c r="P264" s="48">
        <f t="shared" si="11"/>
        <v>7</v>
      </c>
      <c r="Q264" s="53"/>
    </row>
    <row r="265" spans="1:17" ht="12.75">
      <c r="A265" s="40">
        <v>51</v>
      </c>
      <c r="B265" s="50" t="s">
        <v>18</v>
      </c>
      <c r="C265" s="40">
        <v>0</v>
      </c>
      <c r="D265" s="40">
        <v>0</v>
      </c>
      <c r="E265" s="40">
        <v>7</v>
      </c>
      <c r="F265" s="40">
        <v>0</v>
      </c>
      <c r="G265" s="40">
        <v>0</v>
      </c>
      <c r="H265" s="40">
        <v>0</v>
      </c>
      <c r="I265" s="40">
        <v>0</v>
      </c>
      <c r="J265" s="40">
        <v>0</v>
      </c>
      <c r="K265" s="40">
        <v>0</v>
      </c>
      <c r="L265" s="40">
        <v>0</v>
      </c>
      <c r="M265" s="41">
        <f t="shared" si="10"/>
        <v>7</v>
      </c>
      <c r="N265" s="47"/>
      <c r="O265" s="47">
        <v>1</v>
      </c>
      <c r="P265" s="48">
        <f t="shared" si="11"/>
        <v>7</v>
      </c>
      <c r="Q265" s="53"/>
    </row>
    <row r="266" spans="1:17" ht="12.75">
      <c r="A266" s="40">
        <v>52</v>
      </c>
      <c r="B266" s="47" t="s">
        <v>68</v>
      </c>
      <c r="C266" s="40">
        <v>0</v>
      </c>
      <c r="D266" s="40">
        <v>0</v>
      </c>
      <c r="E266" s="40">
        <v>0</v>
      </c>
      <c r="F266" s="40">
        <v>0</v>
      </c>
      <c r="G266" s="40">
        <v>0</v>
      </c>
      <c r="H266" s="40">
        <v>0</v>
      </c>
      <c r="I266" s="40">
        <v>0</v>
      </c>
      <c r="J266" s="40">
        <v>7</v>
      </c>
      <c r="K266" s="40">
        <v>0</v>
      </c>
      <c r="L266" s="40">
        <v>0</v>
      </c>
      <c r="M266" s="41">
        <f t="shared" si="10"/>
        <v>7</v>
      </c>
      <c r="N266" s="47"/>
      <c r="O266" s="47">
        <v>1</v>
      </c>
      <c r="P266" s="52">
        <f t="shared" si="11"/>
        <v>7</v>
      </c>
      <c r="Q266" s="53"/>
    </row>
    <row r="267" spans="1:17" ht="12.75">
      <c r="A267" s="40">
        <v>53</v>
      </c>
      <c r="B267" s="47" t="s">
        <v>101</v>
      </c>
      <c r="C267" s="40">
        <v>0</v>
      </c>
      <c r="D267" s="40">
        <v>0</v>
      </c>
      <c r="E267" s="40">
        <v>0</v>
      </c>
      <c r="F267" s="40">
        <v>0</v>
      </c>
      <c r="G267" s="40">
        <v>0</v>
      </c>
      <c r="H267" s="40">
        <v>0</v>
      </c>
      <c r="I267" s="40">
        <v>0</v>
      </c>
      <c r="J267" s="40">
        <v>7</v>
      </c>
      <c r="K267" s="40">
        <v>0</v>
      </c>
      <c r="L267" s="40">
        <v>0</v>
      </c>
      <c r="M267" s="41">
        <f t="shared" si="10"/>
        <v>7</v>
      </c>
      <c r="N267" s="47"/>
      <c r="O267" s="47">
        <v>1</v>
      </c>
      <c r="P267" s="48">
        <f t="shared" si="11"/>
        <v>7</v>
      </c>
      <c r="Q267" s="53"/>
    </row>
    <row r="268" spans="1:17" ht="12.75">
      <c r="A268" s="40">
        <v>54</v>
      </c>
      <c r="B268" s="47" t="s">
        <v>243</v>
      </c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7</v>
      </c>
      <c r="K268" s="40">
        <v>0</v>
      </c>
      <c r="L268" s="40">
        <v>0</v>
      </c>
      <c r="M268" s="41">
        <f t="shared" si="10"/>
        <v>7</v>
      </c>
      <c r="N268" s="47"/>
      <c r="O268" s="47">
        <v>1</v>
      </c>
      <c r="P268" s="48">
        <f t="shared" si="11"/>
        <v>7</v>
      </c>
      <c r="Q268" s="53"/>
    </row>
    <row r="269" spans="1:17" ht="12.75">
      <c r="A269" s="40">
        <v>55</v>
      </c>
      <c r="B269" s="34" t="s">
        <v>269</v>
      </c>
      <c r="C269" s="40">
        <v>0</v>
      </c>
      <c r="D269" s="40">
        <v>0</v>
      </c>
      <c r="E269" s="40">
        <v>0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53">
        <v>7</v>
      </c>
      <c r="L269" s="40">
        <v>0</v>
      </c>
      <c r="M269" s="41">
        <f t="shared" si="10"/>
        <v>7</v>
      </c>
      <c r="O269" s="47">
        <v>1</v>
      </c>
      <c r="P269" s="48">
        <f t="shared" si="11"/>
        <v>7</v>
      </c>
      <c r="Q269" s="53"/>
    </row>
    <row r="270" spans="1:17" ht="12.75">
      <c r="A270" s="40">
        <v>56</v>
      </c>
      <c r="B270" s="34" t="s">
        <v>233</v>
      </c>
      <c r="C270" s="40">
        <v>0</v>
      </c>
      <c r="D270" s="40">
        <v>0</v>
      </c>
      <c r="E270" s="40">
        <v>0</v>
      </c>
      <c r="F270" s="40">
        <v>0</v>
      </c>
      <c r="G270" s="40">
        <v>0</v>
      </c>
      <c r="H270" s="40">
        <v>0</v>
      </c>
      <c r="I270" s="40">
        <v>0</v>
      </c>
      <c r="J270" s="40">
        <v>0</v>
      </c>
      <c r="K270" s="53">
        <v>7</v>
      </c>
      <c r="L270" s="40">
        <v>0</v>
      </c>
      <c r="M270" s="41">
        <f t="shared" si="10"/>
        <v>7</v>
      </c>
      <c r="O270" s="47">
        <v>1</v>
      </c>
      <c r="P270" s="48">
        <f t="shared" si="11"/>
        <v>7</v>
      </c>
      <c r="Q270" s="53"/>
    </row>
    <row r="271" spans="1:17" ht="12.75">
      <c r="A271" s="40">
        <v>57</v>
      </c>
      <c r="B271" s="47" t="s">
        <v>73</v>
      </c>
      <c r="C271" s="40">
        <v>0</v>
      </c>
      <c r="D271" s="40">
        <v>0</v>
      </c>
      <c r="E271" s="40">
        <v>0</v>
      </c>
      <c r="F271" s="40">
        <v>6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  <c r="M271" s="41">
        <f t="shared" si="10"/>
        <v>6</v>
      </c>
      <c r="N271" s="47"/>
      <c r="O271" s="47">
        <v>1</v>
      </c>
      <c r="P271" s="48">
        <f t="shared" si="11"/>
        <v>6</v>
      </c>
      <c r="Q271" s="53"/>
    </row>
    <row r="272" spans="1:17" ht="12.75">
      <c r="A272" s="40">
        <v>58</v>
      </c>
      <c r="B272" s="47" t="s">
        <v>244</v>
      </c>
      <c r="C272" s="40">
        <v>0</v>
      </c>
      <c r="D272" s="40">
        <v>0</v>
      </c>
      <c r="E272" s="40">
        <v>0</v>
      </c>
      <c r="F272" s="40">
        <v>0</v>
      </c>
      <c r="G272" s="40">
        <v>0</v>
      </c>
      <c r="H272" s="40">
        <v>0</v>
      </c>
      <c r="I272" s="40">
        <v>0</v>
      </c>
      <c r="J272" s="40">
        <v>6</v>
      </c>
      <c r="K272" s="40">
        <v>0</v>
      </c>
      <c r="L272" s="40">
        <v>0</v>
      </c>
      <c r="M272" s="41">
        <f t="shared" si="10"/>
        <v>6</v>
      </c>
      <c r="N272" s="47"/>
      <c r="O272" s="38">
        <v>1</v>
      </c>
      <c r="P272" s="48">
        <f t="shared" si="11"/>
        <v>6</v>
      </c>
      <c r="Q272" s="53"/>
    </row>
    <row r="273" spans="1:17" ht="12.75">
      <c r="A273" s="40">
        <v>59</v>
      </c>
      <c r="B273" s="47" t="s">
        <v>245</v>
      </c>
      <c r="C273" s="40">
        <v>0</v>
      </c>
      <c r="D273" s="40">
        <v>0</v>
      </c>
      <c r="E273" s="40">
        <v>0</v>
      </c>
      <c r="F273" s="40">
        <v>0</v>
      </c>
      <c r="G273" s="40">
        <v>0</v>
      </c>
      <c r="H273" s="40">
        <v>0</v>
      </c>
      <c r="I273" s="40">
        <v>0</v>
      </c>
      <c r="J273" s="40">
        <v>6</v>
      </c>
      <c r="K273" s="40">
        <v>0</v>
      </c>
      <c r="L273" s="40">
        <v>0</v>
      </c>
      <c r="M273" s="41">
        <f t="shared" si="10"/>
        <v>6</v>
      </c>
      <c r="N273" s="47"/>
      <c r="O273" s="47">
        <v>1</v>
      </c>
      <c r="P273" s="52">
        <f t="shared" si="11"/>
        <v>6</v>
      </c>
      <c r="Q273" s="53"/>
    </row>
    <row r="274" spans="1:17" ht="12.75">
      <c r="A274" s="40">
        <v>60</v>
      </c>
      <c r="B274" s="47" t="s">
        <v>246</v>
      </c>
      <c r="C274" s="40">
        <v>0</v>
      </c>
      <c r="D274" s="40">
        <v>0</v>
      </c>
      <c r="E274" s="40">
        <v>0</v>
      </c>
      <c r="F274" s="40">
        <v>0</v>
      </c>
      <c r="G274" s="40">
        <v>0</v>
      </c>
      <c r="H274" s="40">
        <v>0</v>
      </c>
      <c r="I274" s="40">
        <v>0</v>
      </c>
      <c r="J274" s="40">
        <v>6</v>
      </c>
      <c r="K274" s="40">
        <v>0</v>
      </c>
      <c r="L274" s="40">
        <v>0</v>
      </c>
      <c r="M274" s="41">
        <f t="shared" si="10"/>
        <v>6</v>
      </c>
      <c r="N274" s="47"/>
      <c r="O274" s="47">
        <v>1</v>
      </c>
      <c r="P274" s="48">
        <f t="shared" si="11"/>
        <v>6</v>
      </c>
      <c r="Q274" s="53"/>
    </row>
    <row r="275" spans="1:17" ht="12.75">
      <c r="A275" s="40">
        <v>61</v>
      </c>
      <c r="B275" s="34" t="s">
        <v>273</v>
      </c>
      <c r="C275" s="40">
        <v>0</v>
      </c>
      <c r="D275" s="40">
        <v>0</v>
      </c>
      <c r="E275" s="40">
        <v>0</v>
      </c>
      <c r="F275" s="40">
        <v>0</v>
      </c>
      <c r="G275" s="40">
        <v>0</v>
      </c>
      <c r="H275" s="40">
        <v>0</v>
      </c>
      <c r="I275" s="40">
        <v>0</v>
      </c>
      <c r="J275" s="40">
        <v>0</v>
      </c>
      <c r="K275" s="53">
        <v>6</v>
      </c>
      <c r="L275" s="40">
        <v>0</v>
      </c>
      <c r="M275" s="41">
        <f t="shared" si="10"/>
        <v>6</v>
      </c>
      <c r="O275" s="47">
        <v>1</v>
      </c>
      <c r="P275" s="48">
        <f t="shared" si="11"/>
        <v>6</v>
      </c>
    </row>
    <row r="276" spans="1:17" ht="12.75">
      <c r="A276" s="40">
        <v>62</v>
      </c>
      <c r="B276" s="34" t="s">
        <v>270</v>
      </c>
      <c r="C276" s="40">
        <v>0</v>
      </c>
      <c r="D276" s="40">
        <v>0</v>
      </c>
      <c r="E276" s="40">
        <v>0</v>
      </c>
      <c r="F276" s="40">
        <v>0</v>
      </c>
      <c r="G276" s="40">
        <v>0</v>
      </c>
      <c r="H276" s="40">
        <v>0</v>
      </c>
      <c r="I276" s="40">
        <v>0</v>
      </c>
      <c r="J276" s="40">
        <v>0</v>
      </c>
      <c r="K276" s="53">
        <v>6</v>
      </c>
      <c r="L276" s="40">
        <v>0</v>
      </c>
      <c r="M276" s="41">
        <f t="shared" si="10"/>
        <v>6</v>
      </c>
      <c r="O276" s="38">
        <v>1</v>
      </c>
      <c r="P276" s="52">
        <f t="shared" si="11"/>
        <v>6</v>
      </c>
    </row>
    <row r="277" spans="1:17" ht="12.75">
      <c r="A277" s="40">
        <v>63</v>
      </c>
      <c r="B277" s="47" t="s">
        <v>140</v>
      </c>
      <c r="C277" s="40">
        <v>0</v>
      </c>
      <c r="D277" s="40">
        <v>0</v>
      </c>
      <c r="E277" s="40">
        <v>0</v>
      </c>
      <c r="F277" s="40">
        <v>0</v>
      </c>
      <c r="G277" s="40">
        <v>0</v>
      </c>
      <c r="H277" s="40">
        <v>0</v>
      </c>
      <c r="I277" s="40">
        <v>0</v>
      </c>
      <c r="J277" s="40">
        <v>5</v>
      </c>
      <c r="K277" s="40">
        <v>0</v>
      </c>
      <c r="L277" s="40">
        <v>0</v>
      </c>
      <c r="M277" s="41">
        <f t="shared" si="10"/>
        <v>5</v>
      </c>
      <c r="N277" s="47"/>
      <c r="O277" s="38">
        <v>1</v>
      </c>
      <c r="P277" s="52">
        <f t="shared" si="11"/>
        <v>5</v>
      </c>
    </row>
    <row r="278" spans="1:17" ht="12.75">
      <c r="A278" s="40">
        <v>64</v>
      </c>
      <c r="B278" s="47" t="s">
        <v>125</v>
      </c>
      <c r="C278" s="40">
        <v>0</v>
      </c>
      <c r="D278" s="40">
        <v>0</v>
      </c>
      <c r="E278" s="40">
        <v>0</v>
      </c>
      <c r="F278" s="40">
        <v>0</v>
      </c>
      <c r="G278" s="40">
        <v>0</v>
      </c>
      <c r="H278" s="40">
        <v>0</v>
      </c>
      <c r="I278" s="40">
        <v>0</v>
      </c>
      <c r="J278" s="40">
        <v>5</v>
      </c>
      <c r="K278" s="40">
        <v>0</v>
      </c>
      <c r="L278" s="40">
        <v>0</v>
      </c>
      <c r="M278" s="41">
        <f t="shared" si="10"/>
        <v>5</v>
      </c>
      <c r="N278" s="47"/>
      <c r="O278" s="47">
        <v>1</v>
      </c>
      <c r="P278" s="48">
        <f t="shared" si="11"/>
        <v>5</v>
      </c>
    </row>
    <row r="279" spans="1:17" ht="12.75">
      <c r="A279" s="40">
        <v>65</v>
      </c>
      <c r="B279" s="47" t="s">
        <v>129</v>
      </c>
      <c r="C279" s="40">
        <v>0</v>
      </c>
      <c r="D279" s="40">
        <v>0</v>
      </c>
      <c r="E279" s="40">
        <v>0</v>
      </c>
      <c r="F279" s="40">
        <v>0</v>
      </c>
      <c r="G279" s="40">
        <v>0</v>
      </c>
      <c r="H279" s="40">
        <v>0</v>
      </c>
      <c r="I279" s="40">
        <v>0</v>
      </c>
      <c r="J279" s="40">
        <v>5</v>
      </c>
      <c r="K279" s="40">
        <v>0</v>
      </c>
      <c r="L279" s="40">
        <v>0</v>
      </c>
      <c r="M279" s="41">
        <f t="shared" ref="M279:M310" si="12">SUM(C279:L279)</f>
        <v>5</v>
      </c>
      <c r="N279" s="47"/>
      <c r="O279" s="47">
        <v>1</v>
      </c>
      <c r="P279" s="48">
        <f t="shared" ref="P279:P310" si="13">M279/O279</f>
        <v>5</v>
      </c>
    </row>
    <row r="280" spans="1:17" ht="12.75">
      <c r="A280" s="40">
        <v>66</v>
      </c>
      <c r="B280" s="47" t="s">
        <v>247</v>
      </c>
      <c r="C280" s="40">
        <v>0</v>
      </c>
      <c r="D280" s="40">
        <v>0</v>
      </c>
      <c r="E280" s="40">
        <v>0</v>
      </c>
      <c r="F280" s="40">
        <v>0</v>
      </c>
      <c r="G280" s="40">
        <v>0</v>
      </c>
      <c r="H280" s="40">
        <v>0</v>
      </c>
      <c r="I280" s="40">
        <v>0</v>
      </c>
      <c r="J280" s="40">
        <v>5</v>
      </c>
      <c r="K280" s="40">
        <v>0</v>
      </c>
      <c r="L280" s="40">
        <v>0</v>
      </c>
      <c r="M280" s="41">
        <f t="shared" si="12"/>
        <v>5</v>
      </c>
      <c r="N280" s="47"/>
      <c r="O280" s="47">
        <v>1</v>
      </c>
      <c r="P280" s="48">
        <f t="shared" si="13"/>
        <v>5</v>
      </c>
    </row>
    <row r="281" spans="1:17" ht="12.75">
      <c r="A281" s="40">
        <v>67</v>
      </c>
      <c r="B281" s="47" t="s">
        <v>248</v>
      </c>
      <c r="C281" s="40">
        <v>0</v>
      </c>
      <c r="D281" s="40">
        <v>0</v>
      </c>
      <c r="E281" s="40">
        <v>0</v>
      </c>
      <c r="F281" s="40">
        <v>0</v>
      </c>
      <c r="G281" s="40">
        <v>0</v>
      </c>
      <c r="H281" s="40">
        <v>0</v>
      </c>
      <c r="I281" s="40">
        <v>0</v>
      </c>
      <c r="J281" s="40">
        <v>5</v>
      </c>
      <c r="K281" s="40">
        <v>0</v>
      </c>
      <c r="L281" s="40">
        <v>0</v>
      </c>
      <c r="M281" s="41">
        <f t="shared" si="12"/>
        <v>5</v>
      </c>
      <c r="N281" s="40"/>
      <c r="O281" s="38">
        <v>1</v>
      </c>
      <c r="P281" s="48">
        <f t="shared" si="13"/>
        <v>5</v>
      </c>
    </row>
    <row r="282" spans="1:17" s="47" customFormat="1" ht="12.75">
      <c r="A282" s="40">
        <v>68</v>
      </c>
      <c r="B282" s="47" t="s">
        <v>102</v>
      </c>
      <c r="C282" s="40">
        <v>0</v>
      </c>
      <c r="D282" s="40">
        <v>0</v>
      </c>
      <c r="E282" s="40">
        <v>0</v>
      </c>
      <c r="F282" s="40">
        <v>0</v>
      </c>
      <c r="G282" s="40">
        <v>2</v>
      </c>
      <c r="H282" s="40">
        <v>0</v>
      </c>
      <c r="I282" s="40">
        <v>0</v>
      </c>
      <c r="J282" s="40">
        <v>3</v>
      </c>
      <c r="K282" s="40">
        <v>0</v>
      </c>
      <c r="L282" s="40">
        <v>0</v>
      </c>
      <c r="M282" s="41">
        <f t="shared" si="12"/>
        <v>5</v>
      </c>
      <c r="N282" s="40"/>
      <c r="O282" s="47">
        <v>2</v>
      </c>
      <c r="P282" s="52">
        <f t="shared" si="13"/>
        <v>2.5</v>
      </c>
    </row>
    <row r="283" spans="1:17" s="47" customFormat="1" ht="12.75">
      <c r="A283" s="40">
        <v>69</v>
      </c>
      <c r="B283" s="47" t="s">
        <v>82</v>
      </c>
      <c r="C283" s="40">
        <v>0</v>
      </c>
      <c r="D283" s="40">
        <v>0</v>
      </c>
      <c r="E283" s="40">
        <v>0</v>
      </c>
      <c r="F283" s="40">
        <v>0</v>
      </c>
      <c r="G283" s="40">
        <v>0</v>
      </c>
      <c r="H283" s="40">
        <v>0</v>
      </c>
      <c r="I283" s="40">
        <v>3</v>
      </c>
      <c r="J283" s="40">
        <v>0</v>
      </c>
      <c r="K283" s="40">
        <v>0</v>
      </c>
      <c r="L283" s="40">
        <v>2</v>
      </c>
      <c r="M283" s="41">
        <f t="shared" si="12"/>
        <v>5</v>
      </c>
      <c r="N283" s="40"/>
      <c r="O283" s="38">
        <v>2</v>
      </c>
      <c r="P283" s="52">
        <f t="shared" si="13"/>
        <v>2.5</v>
      </c>
    </row>
    <row r="284" spans="1:17" s="47" customFormat="1" ht="12.75">
      <c r="A284" s="40">
        <v>70</v>
      </c>
      <c r="B284" s="47" t="s">
        <v>250</v>
      </c>
      <c r="C284" s="40">
        <v>0</v>
      </c>
      <c r="D284" s="40">
        <v>0</v>
      </c>
      <c r="E284" s="40">
        <v>0</v>
      </c>
      <c r="F284" s="40">
        <v>0</v>
      </c>
      <c r="G284" s="40">
        <v>0</v>
      </c>
      <c r="H284" s="40">
        <v>0</v>
      </c>
      <c r="I284" s="40">
        <v>0</v>
      </c>
      <c r="J284" s="40">
        <v>2</v>
      </c>
      <c r="K284" s="40">
        <v>0</v>
      </c>
      <c r="L284" s="40">
        <v>3</v>
      </c>
      <c r="M284" s="41">
        <f t="shared" si="12"/>
        <v>5</v>
      </c>
      <c r="N284" s="40"/>
      <c r="O284" s="47">
        <v>2</v>
      </c>
      <c r="P284" s="52">
        <f t="shared" si="13"/>
        <v>2.5</v>
      </c>
    </row>
    <row r="285" spans="1:17" s="47" customFormat="1" ht="12.75">
      <c r="A285" s="40">
        <v>71</v>
      </c>
      <c r="B285" s="47" t="s">
        <v>251</v>
      </c>
      <c r="C285" s="40">
        <v>0</v>
      </c>
      <c r="D285" s="40">
        <v>0</v>
      </c>
      <c r="E285" s="40">
        <v>0</v>
      </c>
      <c r="F285" s="40">
        <v>0</v>
      </c>
      <c r="G285" s="40">
        <v>0</v>
      </c>
      <c r="H285" s="40">
        <v>0</v>
      </c>
      <c r="I285" s="40">
        <v>0</v>
      </c>
      <c r="J285" s="40">
        <v>2</v>
      </c>
      <c r="K285" s="40">
        <v>0</v>
      </c>
      <c r="L285" s="40">
        <v>3</v>
      </c>
      <c r="M285" s="41">
        <f t="shared" si="12"/>
        <v>5</v>
      </c>
      <c r="N285" s="40"/>
      <c r="O285" s="38">
        <v>2</v>
      </c>
      <c r="P285" s="48">
        <f t="shared" si="13"/>
        <v>2.5</v>
      </c>
    </row>
    <row r="286" spans="1:17" s="47" customFormat="1" ht="12.75">
      <c r="A286" s="40">
        <v>72</v>
      </c>
      <c r="B286" s="47" t="s">
        <v>16</v>
      </c>
      <c r="C286" s="40">
        <v>0</v>
      </c>
      <c r="D286" s="40">
        <v>0</v>
      </c>
      <c r="E286" s="40">
        <v>4</v>
      </c>
      <c r="F286" s="40">
        <v>0</v>
      </c>
      <c r="G286" s="40">
        <v>0</v>
      </c>
      <c r="H286" s="40">
        <v>0</v>
      </c>
      <c r="I286" s="40">
        <v>0</v>
      </c>
      <c r="J286" s="40">
        <v>0</v>
      </c>
      <c r="K286" s="40">
        <v>0</v>
      </c>
      <c r="L286" s="40">
        <v>0</v>
      </c>
      <c r="M286" s="41">
        <f t="shared" si="12"/>
        <v>4</v>
      </c>
      <c r="O286" s="47">
        <v>1</v>
      </c>
      <c r="P286" s="48">
        <f t="shared" si="13"/>
        <v>4</v>
      </c>
    </row>
    <row r="287" spans="1:17" s="47" customFormat="1" ht="12.75">
      <c r="A287" s="40">
        <v>73</v>
      </c>
      <c r="B287" s="47" t="s">
        <v>188</v>
      </c>
      <c r="C287" s="40">
        <v>0</v>
      </c>
      <c r="D287" s="40">
        <v>0</v>
      </c>
      <c r="E287" s="40">
        <v>0</v>
      </c>
      <c r="F287" s="40">
        <v>4</v>
      </c>
      <c r="G287" s="40">
        <v>0</v>
      </c>
      <c r="H287" s="40">
        <v>0</v>
      </c>
      <c r="I287" s="40">
        <v>0</v>
      </c>
      <c r="J287" s="40">
        <v>0</v>
      </c>
      <c r="K287" s="40">
        <v>0</v>
      </c>
      <c r="L287" s="40">
        <v>0</v>
      </c>
      <c r="M287" s="41">
        <f t="shared" si="12"/>
        <v>4</v>
      </c>
      <c r="O287" s="47">
        <v>1</v>
      </c>
      <c r="P287" s="48">
        <f t="shared" si="13"/>
        <v>4</v>
      </c>
    </row>
    <row r="288" spans="1:17" ht="12.75">
      <c r="A288" s="40">
        <v>74</v>
      </c>
      <c r="B288" s="47" t="s">
        <v>190</v>
      </c>
      <c r="C288" s="40">
        <v>0</v>
      </c>
      <c r="D288" s="40">
        <v>0</v>
      </c>
      <c r="E288" s="40">
        <v>0</v>
      </c>
      <c r="F288" s="40">
        <v>4</v>
      </c>
      <c r="G288" s="40">
        <v>0</v>
      </c>
      <c r="H288" s="40">
        <v>0</v>
      </c>
      <c r="I288" s="40">
        <v>0</v>
      </c>
      <c r="J288" s="40">
        <v>0</v>
      </c>
      <c r="K288" s="40">
        <v>0</v>
      </c>
      <c r="L288" s="40">
        <v>0</v>
      </c>
      <c r="M288" s="41">
        <f t="shared" si="12"/>
        <v>4</v>
      </c>
      <c r="N288" s="47"/>
      <c r="O288" s="47">
        <v>1</v>
      </c>
      <c r="P288" s="48">
        <f t="shared" si="13"/>
        <v>4</v>
      </c>
    </row>
    <row r="289" spans="1:16" ht="12.75">
      <c r="A289" s="40">
        <v>75</v>
      </c>
      <c r="B289" s="47" t="s">
        <v>126</v>
      </c>
      <c r="C289" s="40">
        <v>0</v>
      </c>
      <c r="D289" s="40">
        <v>0</v>
      </c>
      <c r="E289" s="40">
        <v>0</v>
      </c>
      <c r="F289" s="40">
        <v>0</v>
      </c>
      <c r="G289" s="40">
        <v>0</v>
      </c>
      <c r="H289" s="40">
        <v>0</v>
      </c>
      <c r="I289" s="40">
        <v>0</v>
      </c>
      <c r="J289" s="40">
        <v>4</v>
      </c>
      <c r="K289" s="40">
        <v>0</v>
      </c>
      <c r="L289" s="40">
        <v>0</v>
      </c>
      <c r="M289" s="41">
        <f t="shared" si="12"/>
        <v>4</v>
      </c>
      <c r="N289" s="40"/>
      <c r="O289" s="47">
        <v>1</v>
      </c>
      <c r="P289" s="52">
        <f t="shared" si="13"/>
        <v>4</v>
      </c>
    </row>
    <row r="290" spans="1:16" ht="12.75">
      <c r="A290" s="40">
        <v>76</v>
      </c>
      <c r="B290" s="47" t="s">
        <v>249</v>
      </c>
      <c r="C290" s="40">
        <v>0</v>
      </c>
      <c r="D290" s="40">
        <v>0</v>
      </c>
      <c r="E290" s="40">
        <v>0</v>
      </c>
      <c r="F290" s="40">
        <v>0</v>
      </c>
      <c r="G290" s="40">
        <v>0</v>
      </c>
      <c r="H290" s="40">
        <v>0</v>
      </c>
      <c r="I290" s="40">
        <v>0</v>
      </c>
      <c r="J290" s="40">
        <v>4</v>
      </c>
      <c r="K290" s="40">
        <v>0</v>
      </c>
      <c r="L290" s="40">
        <v>0</v>
      </c>
      <c r="M290" s="41">
        <f t="shared" si="12"/>
        <v>4</v>
      </c>
      <c r="N290" s="40"/>
      <c r="O290" s="47">
        <v>1</v>
      </c>
      <c r="P290" s="48">
        <f t="shared" si="13"/>
        <v>4</v>
      </c>
    </row>
    <row r="291" spans="1:16" ht="12.75">
      <c r="A291" s="40">
        <v>77</v>
      </c>
      <c r="B291" s="34" t="s">
        <v>35</v>
      </c>
      <c r="C291" s="40">
        <v>0</v>
      </c>
      <c r="D291" s="40">
        <v>0</v>
      </c>
      <c r="E291" s="40">
        <v>0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53">
        <v>4</v>
      </c>
      <c r="L291" s="40">
        <v>0</v>
      </c>
      <c r="M291" s="41">
        <f t="shared" si="12"/>
        <v>4</v>
      </c>
      <c r="O291" s="47">
        <v>1</v>
      </c>
      <c r="P291" s="48">
        <f t="shared" si="13"/>
        <v>4</v>
      </c>
    </row>
    <row r="292" spans="1:16" ht="12.75">
      <c r="A292" s="40">
        <v>78</v>
      </c>
      <c r="B292" s="34" t="s">
        <v>34</v>
      </c>
      <c r="C292" s="40">
        <v>0</v>
      </c>
      <c r="D292" s="40">
        <v>0</v>
      </c>
      <c r="E292" s="40">
        <v>0</v>
      </c>
      <c r="F292" s="40">
        <v>0</v>
      </c>
      <c r="G292" s="40">
        <v>0</v>
      </c>
      <c r="H292" s="40">
        <v>0</v>
      </c>
      <c r="I292" s="40">
        <v>0</v>
      </c>
      <c r="J292" s="40">
        <v>0</v>
      </c>
      <c r="K292" s="53">
        <v>4</v>
      </c>
      <c r="L292" s="40">
        <v>0</v>
      </c>
      <c r="M292" s="41">
        <f t="shared" si="12"/>
        <v>4</v>
      </c>
      <c r="O292" s="47">
        <v>1</v>
      </c>
      <c r="P292" s="48">
        <f t="shared" si="13"/>
        <v>4</v>
      </c>
    </row>
    <row r="293" spans="1:16" ht="12.75">
      <c r="A293" s="40">
        <v>79</v>
      </c>
      <c r="B293" s="47" t="s">
        <v>52</v>
      </c>
      <c r="C293" s="40">
        <v>0</v>
      </c>
      <c r="D293" s="40">
        <v>0</v>
      </c>
      <c r="E293" s="40">
        <v>3</v>
      </c>
      <c r="F293" s="40">
        <v>0</v>
      </c>
      <c r="G293" s="40">
        <v>0</v>
      </c>
      <c r="H293" s="40">
        <v>0</v>
      </c>
      <c r="I293" s="40">
        <v>0</v>
      </c>
      <c r="J293" s="40">
        <v>0</v>
      </c>
      <c r="K293" s="40">
        <v>0</v>
      </c>
      <c r="L293" s="40">
        <v>0</v>
      </c>
      <c r="M293" s="41">
        <f t="shared" si="12"/>
        <v>3</v>
      </c>
      <c r="N293" s="47"/>
      <c r="O293" s="47">
        <v>1</v>
      </c>
      <c r="P293" s="52">
        <f t="shared" si="13"/>
        <v>3</v>
      </c>
    </row>
    <row r="294" spans="1:16" ht="12.75">
      <c r="A294" s="40">
        <v>80</v>
      </c>
      <c r="B294" s="47" t="s">
        <v>22</v>
      </c>
      <c r="C294" s="40">
        <v>0</v>
      </c>
      <c r="D294" s="40">
        <v>0</v>
      </c>
      <c r="E294" s="40">
        <v>0</v>
      </c>
      <c r="F294" s="40">
        <v>3</v>
      </c>
      <c r="G294" s="40">
        <v>0</v>
      </c>
      <c r="H294" s="40">
        <v>0</v>
      </c>
      <c r="I294" s="40">
        <v>0</v>
      </c>
      <c r="J294" s="40">
        <v>0</v>
      </c>
      <c r="K294" s="40">
        <v>0</v>
      </c>
      <c r="L294" s="40">
        <v>0</v>
      </c>
      <c r="M294" s="41">
        <f t="shared" si="12"/>
        <v>3</v>
      </c>
      <c r="N294" s="47"/>
      <c r="O294" s="47">
        <v>1</v>
      </c>
      <c r="P294" s="48">
        <f t="shared" si="13"/>
        <v>3</v>
      </c>
    </row>
    <row r="295" spans="1:16" ht="12.75">
      <c r="A295" s="40">
        <v>81</v>
      </c>
      <c r="B295" s="47" t="s">
        <v>215</v>
      </c>
      <c r="C295" s="40">
        <v>0</v>
      </c>
      <c r="D295" s="40">
        <v>0</v>
      </c>
      <c r="E295" s="40">
        <v>0</v>
      </c>
      <c r="F295" s="40">
        <v>0</v>
      </c>
      <c r="G295" s="40">
        <v>3</v>
      </c>
      <c r="H295" s="40">
        <v>0</v>
      </c>
      <c r="I295" s="40">
        <v>0</v>
      </c>
      <c r="J295" s="40">
        <v>0</v>
      </c>
      <c r="K295" s="40">
        <v>0</v>
      </c>
      <c r="L295" s="40">
        <v>0</v>
      </c>
      <c r="M295" s="41">
        <f t="shared" si="12"/>
        <v>3</v>
      </c>
      <c r="N295" s="40"/>
      <c r="O295" s="47">
        <v>1</v>
      </c>
      <c r="P295" s="48">
        <f t="shared" si="13"/>
        <v>3</v>
      </c>
    </row>
    <row r="296" spans="1:16" ht="12.75">
      <c r="A296" s="40">
        <v>82</v>
      </c>
      <c r="B296" s="47" t="s">
        <v>216</v>
      </c>
      <c r="C296" s="40">
        <v>0</v>
      </c>
      <c r="D296" s="40">
        <v>0</v>
      </c>
      <c r="E296" s="40">
        <v>0</v>
      </c>
      <c r="F296" s="40">
        <v>0</v>
      </c>
      <c r="G296" s="40">
        <v>3</v>
      </c>
      <c r="H296" s="40">
        <v>0</v>
      </c>
      <c r="I296" s="40">
        <v>0</v>
      </c>
      <c r="J296" s="40">
        <v>0</v>
      </c>
      <c r="K296" s="40">
        <v>0</v>
      </c>
      <c r="L296" s="40">
        <v>0</v>
      </c>
      <c r="M296" s="41">
        <f t="shared" si="12"/>
        <v>3</v>
      </c>
      <c r="N296" s="40"/>
      <c r="O296" s="47">
        <v>1</v>
      </c>
      <c r="P296" s="48">
        <f t="shared" si="13"/>
        <v>3</v>
      </c>
    </row>
    <row r="297" spans="1:16" ht="12.75">
      <c r="A297" s="40">
        <v>83</v>
      </c>
      <c r="B297" s="47" t="s">
        <v>204</v>
      </c>
      <c r="C297" s="40">
        <v>0</v>
      </c>
      <c r="D297" s="40">
        <v>0</v>
      </c>
      <c r="E297" s="40">
        <v>0</v>
      </c>
      <c r="F297" s="40">
        <v>0</v>
      </c>
      <c r="G297" s="40">
        <v>2</v>
      </c>
      <c r="H297" s="40">
        <v>0</v>
      </c>
      <c r="I297" s="40">
        <v>0</v>
      </c>
      <c r="J297" s="40">
        <v>0</v>
      </c>
      <c r="K297" s="40">
        <v>0</v>
      </c>
      <c r="L297" s="40">
        <v>0</v>
      </c>
      <c r="M297" s="41">
        <f t="shared" si="12"/>
        <v>2</v>
      </c>
      <c r="N297" s="40"/>
      <c r="O297" s="47">
        <v>1</v>
      </c>
      <c r="P297" s="48">
        <f t="shared" si="13"/>
        <v>2</v>
      </c>
    </row>
    <row r="298" spans="1:16" ht="12.75">
      <c r="A298" s="40">
        <v>84</v>
      </c>
      <c r="B298" s="47" t="s">
        <v>252</v>
      </c>
      <c r="C298" s="40">
        <v>0</v>
      </c>
      <c r="D298" s="40">
        <v>0</v>
      </c>
      <c r="E298" s="40">
        <v>0</v>
      </c>
      <c r="F298" s="40">
        <v>0</v>
      </c>
      <c r="G298" s="40">
        <v>0</v>
      </c>
      <c r="H298" s="40">
        <v>0</v>
      </c>
      <c r="I298" s="40">
        <v>0</v>
      </c>
      <c r="J298" s="40">
        <v>2</v>
      </c>
      <c r="K298" s="40">
        <v>0</v>
      </c>
      <c r="L298" s="40">
        <v>0</v>
      </c>
      <c r="M298" s="41">
        <f t="shared" si="12"/>
        <v>2</v>
      </c>
      <c r="N298" s="40"/>
      <c r="O298" s="47">
        <v>1</v>
      </c>
      <c r="P298" s="48">
        <f t="shared" si="13"/>
        <v>2</v>
      </c>
    </row>
    <row r="299" spans="1:16" ht="12.75">
      <c r="A299" s="40">
        <v>85</v>
      </c>
      <c r="B299" s="47" t="s">
        <v>253</v>
      </c>
      <c r="C299" s="40">
        <v>0</v>
      </c>
      <c r="D299" s="40">
        <v>0</v>
      </c>
      <c r="E299" s="40">
        <v>0</v>
      </c>
      <c r="F299" s="40">
        <v>0</v>
      </c>
      <c r="G299" s="40">
        <v>0</v>
      </c>
      <c r="H299" s="40">
        <v>0</v>
      </c>
      <c r="I299" s="40">
        <v>0</v>
      </c>
      <c r="J299" s="40">
        <v>2</v>
      </c>
      <c r="K299" s="40">
        <v>0</v>
      </c>
      <c r="L299" s="40">
        <v>0</v>
      </c>
      <c r="M299" s="41">
        <f t="shared" si="12"/>
        <v>2</v>
      </c>
      <c r="N299" s="40"/>
      <c r="O299" s="47">
        <v>1</v>
      </c>
      <c r="P299" s="48">
        <f t="shared" si="13"/>
        <v>2</v>
      </c>
    </row>
    <row r="300" spans="1:16" ht="12.75">
      <c r="A300" s="40">
        <v>86</v>
      </c>
      <c r="B300" s="34" t="s">
        <v>274</v>
      </c>
      <c r="C300" s="40">
        <v>0</v>
      </c>
      <c r="D300" s="40">
        <v>0</v>
      </c>
      <c r="E300" s="40">
        <v>0</v>
      </c>
      <c r="F300" s="40">
        <v>0</v>
      </c>
      <c r="G300" s="40">
        <v>0</v>
      </c>
      <c r="H300" s="40">
        <v>0</v>
      </c>
      <c r="I300" s="40">
        <v>0</v>
      </c>
      <c r="J300" s="40">
        <v>0</v>
      </c>
      <c r="K300" s="53">
        <v>2</v>
      </c>
      <c r="L300" s="40">
        <v>0</v>
      </c>
      <c r="M300" s="41">
        <f t="shared" si="12"/>
        <v>2</v>
      </c>
      <c r="O300" s="47">
        <v>1</v>
      </c>
      <c r="P300" s="48">
        <f t="shared" si="13"/>
        <v>2</v>
      </c>
    </row>
    <row r="301" spans="1:16" ht="12.75">
      <c r="A301" s="40">
        <v>87</v>
      </c>
      <c r="B301" s="47" t="s">
        <v>217</v>
      </c>
      <c r="C301" s="40">
        <v>0</v>
      </c>
      <c r="D301" s="40">
        <v>0</v>
      </c>
      <c r="E301" s="40">
        <v>0</v>
      </c>
      <c r="F301" s="40">
        <v>0</v>
      </c>
      <c r="G301" s="40">
        <v>1</v>
      </c>
      <c r="H301" s="40">
        <v>0</v>
      </c>
      <c r="I301" s="40">
        <v>0</v>
      </c>
      <c r="J301" s="40">
        <v>0</v>
      </c>
      <c r="K301" s="40">
        <v>0</v>
      </c>
      <c r="L301" s="40">
        <v>0</v>
      </c>
      <c r="M301" s="41">
        <f t="shared" si="12"/>
        <v>1</v>
      </c>
      <c r="N301" s="40"/>
      <c r="O301" s="47">
        <v>1</v>
      </c>
      <c r="P301" s="48">
        <f t="shared" si="13"/>
        <v>1</v>
      </c>
    </row>
    <row r="302" spans="1:16" ht="12.75">
      <c r="A302" s="40">
        <v>88</v>
      </c>
      <c r="B302" s="47" t="s">
        <v>203</v>
      </c>
      <c r="C302" s="40">
        <v>0</v>
      </c>
      <c r="D302" s="40">
        <v>0</v>
      </c>
      <c r="E302" s="40">
        <v>0</v>
      </c>
      <c r="F302" s="40">
        <v>0</v>
      </c>
      <c r="G302" s="40">
        <v>1</v>
      </c>
      <c r="H302" s="40">
        <v>0</v>
      </c>
      <c r="I302" s="40">
        <v>0</v>
      </c>
      <c r="J302" s="40">
        <v>0</v>
      </c>
      <c r="K302" s="40">
        <v>0</v>
      </c>
      <c r="L302" s="40">
        <v>0</v>
      </c>
      <c r="M302" s="41">
        <f t="shared" si="12"/>
        <v>1</v>
      </c>
      <c r="N302" s="40"/>
      <c r="O302" s="38">
        <v>1</v>
      </c>
      <c r="P302" s="48">
        <f t="shared" si="13"/>
        <v>1</v>
      </c>
    </row>
    <row r="303" spans="1:16" ht="12.75">
      <c r="A303" s="40">
        <v>89</v>
      </c>
      <c r="B303" s="47" t="s">
        <v>254</v>
      </c>
      <c r="C303" s="40">
        <v>0</v>
      </c>
      <c r="D303" s="40">
        <v>0</v>
      </c>
      <c r="E303" s="40">
        <v>0</v>
      </c>
      <c r="F303" s="40">
        <v>0</v>
      </c>
      <c r="G303" s="40">
        <v>0</v>
      </c>
      <c r="H303" s="40">
        <v>0</v>
      </c>
      <c r="I303" s="40">
        <v>0</v>
      </c>
      <c r="J303" s="40">
        <v>1</v>
      </c>
      <c r="K303" s="40">
        <v>0</v>
      </c>
      <c r="L303" s="40">
        <v>0</v>
      </c>
      <c r="M303" s="41">
        <f t="shared" si="12"/>
        <v>1</v>
      </c>
      <c r="N303" s="40"/>
      <c r="O303" s="47">
        <v>1</v>
      </c>
      <c r="P303" s="48">
        <f t="shared" si="13"/>
        <v>1</v>
      </c>
    </row>
    <row r="304" spans="1:16" ht="12.75">
      <c r="A304" s="40">
        <v>90</v>
      </c>
      <c r="B304" s="47" t="s">
        <v>255</v>
      </c>
      <c r="C304" s="40">
        <v>0</v>
      </c>
      <c r="D304" s="40">
        <v>0</v>
      </c>
      <c r="E304" s="40">
        <v>0</v>
      </c>
      <c r="F304" s="40">
        <v>0</v>
      </c>
      <c r="G304" s="40">
        <v>0</v>
      </c>
      <c r="H304" s="40">
        <v>0</v>
      </c>
      <c r="I304" s="40">
        <v>0</v>
      </c>
      <c r="J304" s="40">
        <v>1</v>
      </c>
      <c r="K304" s="40">
        <v>0</v>
      </c>
      <c r="L304" s="40">
        <v>0</v>
      </c>
      <c r="M304" s="41">
        <f t="shared" si="12"/>
        <v>1</v>
      </c>
      <c r="N304" s="40"/>
      <c r="O304" s="38">
        <v>1</v>
      </c>
      <c r="P304" s="52">
        <f t="shared" si="13"/>
        <v>1</v>
      </c>
    </row>
    <row r="305" spans="1:17" s="47" customFormat="1" ht="12.75">
      <c r="A305" s="40">
        <v>91</v>
      </c>
      <c r="B305" s="47" t="s">
        <v>239</v>
      </c>
      <c r="C305" s="40">
        <v>0</v>
      </c>
      <c r="D305" s="40">
        <v>0</v>
      </c>
      <c r="E305" s="40">
        <v>0</v>
      </c>
      <c r="F305" s="40">
        <v>0</v>
      </c>
      <c r="G305" s="40">
        <v>0</v>
      </c>
      <c r="H305" s="40">
        <v>0</v>
      </c>
      <c r="I305" s="40">
        <v>0</v>
      </c>
      <c r="J305" s="40">
        <v>1</v>
      </c>
      <c r="K305" s="40">
        <v>0</v>
      </c>
      <c r="L305" s="40">
        <v>0</v>
      </c>
      <c r="M305" s="41">
        <f t="shared" si="12"/>
        <v>1</v>
      </c>
      <c r="O305" s="47">
        <v>1</v>
      </c>
      <c r="P305" s="48">
        <f t="shared" si="13"/>
        <v>1</v>
      </c>
    </row>
    <row r="306" spans="1:17" ht="12.75">
      <c r="A306" s="40">
        <v>92</v>
      </c>
      <c r="B306" s="47" t="s">
        <v>256</v>
      </c>
      <c r="C306" s="40">
        <v>0</v>
      </c>
      <c r="D306" s="40">
        <v>0</v>
      </c>
      <c r="E306" s="40">
        <v>0</v>
      </c>
      <c r="F306" s="40">
        <v>0</v>
      </c>
      <c r="G306" s="40">
        <v>0</v>
      </c>
      <c r="H306" s="40">
        <v>0</v>
      </c>
      <c r="I306" s="40">
        <v>0</v>
      </c>
      <c r="J306" s="40">
        <v>1</v>
      </c>
      <c r="K306" s="40">
        <v>0</v>
      </c>
      <c r="L306" s="40">
        <v>0</v>
      </c>
      <c r="M306" s="41">
        <f t="shared" si="12"/>
        <v>1</v>
      </c>
      <c r="N306" s="47"/>
      <c r="O306" s="47">
        <v>1</v>
      </c>
      <c r="P306" s="52">
        <f t="shared" si="13"/>
        <v>1</v>
      </c>
    </row>
    <row r="307" spans="1:17" ht="12.75">
      <c r="A307" s="40">
        <v>93</v>
      </c>
      <c r="B307" s="47" t="s">
        <v>257</v>
      </c>
      <c r="C307" s="40">
        <v>0</v>
      </c>
      <c r="D307" s="40">
        <v>0</v>
      </c>
      <c r="E307" s="40">
        <v>0</v>
      </c>
      <c r="F307" s="40">
        <v>0</v>
      </c>
      <c r="G307" s="40">
        <v>0</v>
      </c>
      <c r="H307" s="40">
        <v>0</v>
      </c>
      <c r="I307" s="40">
        <v>0</v>
      </c>
      <c r="J307" s="40">
        <v>1</v>
      </c>
      <c r="K307" s="40">
        <v>0</v>
      </c>
      <c r="L307" s="40">
        <v>0</v>
      </c>
      <c r="M307" s="41">
        <f t="shared" si="12"/>
        <v>1</v>
      </c>
      <c r="N307" s="47"/>
      <c r="O307" s="47">
        <v>1</v>
      </c>
      <c r="P307" s="48">
        <f t="shared" si="13"/>
        <v>1</v>
      </c>
    </row>
    <row r="308" spans="1:17" ht="12.75">
      <c r="A308" s="40">
        <v>94</v>
      </c>
      <c r="B308" s="47" t="s">
        <v>258</v>
      </c>
      <c r="C308" s="40">
        <v>0</v>
      </c>
      <c r="D308" s="40">
        <v>0</v>
      </c>
      <c r="E308" s="40">
        <v>0</v>
      </c>
      <c r="F308" s="40">
        <v>0</v>
      </c>
      <c r="G308" s="40">
        <v>0</v>
      </c>
      <c r="H308" s="40">
        <v>0</v>
      </c>
      <c r="I308" s="40">
        <v>0</v>
      </c>
      <c r="J308" s="40">
        <v>1</v>
      </c>
      <c r="K308" s="40">
        <v>0</v>
      </c>
      <c r="L308" s="40">
        <v>0</v>
      </c>
      <c r="M308" s="41">
        <f t="shared" si="12"/>
        <v>1</v>
      </c>
      <c r="N308" s="47"/>
      <c r="O308" s="38">
        <v>1</v>
      </c>
      <c r="P308" s="48">
        <f t="shared" si="13"/>
        <v>1</v>
      </c>
    </row>
    <row r="309" spans="1:17" ht="12.75">
      <c r="A309" s="40">
        <v>95</v>
      </c>
      <c r="B309" s="47" t="s">
        <v>259</v>
      </c>
      <c r="C309" s="40">
        <v>0</v>
      </c>
      <c r="D309" s="40">
        <v>0</v>
      </c>
      <c r="E309" s="40">
        <v>0</v>
      </c>
      <c r="F309" s="40">
        <v>0</v>
      </c>
      <c r="G309" s="40">
        <v>0</v>
      </c>
      <c r="H309" s="40">
        <v>0</v>
      </c>
      <c r="I309" s="40">
        <v>0</v>
      </c>
      <c r="J309" s="40">
        <v>1</v>
      </c>
      <c r="K309" s="40">
        <v>0</v>
      </c>
      <c r="L309" s="40">
        <v>0</v>
      </c>
      <c r="M309" s="41">
        <f t="shared" si="12"/>
        <v>1</v>
      </c>
      <c r="N309" s="47"/>
      <c r="O309" s="47">
        <v>1</v>
      </c>
      <c r="P309" s="48">
        <f t="shared" si="13"/>
        <v>1</v>
      </c>
    </row>
    <row r="310" spans="1:17" ht="12.75">
      <c r="A310" s="40">
        <v>96</v>
      </c>
      <c r="B310" s="47" t="s">
        <v>260</v>
      </c>
      <c r="C310" s="40">
        <v>0</v>
      </c>
      <c r="D310" s="40">
        <v>0</v>
      </c>
      <c r="E310" s="40">
        <v>0</v>
      </c>
      <c r="F310" s="40">
        <v>0</v>
      </c>
      <c r="G310" s="40">
        <v>0</v>
      </c>
      <c r="H310" s="40">
        <v>0</v>
      </c>
      <c r="I310" s="40">
        <v>0</v>
      </c>
      <c r="J310" s="40">
        <v>1</v>
      </c>
      <c r="K310" s="40">
        <v>0</v>
      </c>
      <c r="L310" s="40">
        <v>0</v>
      </c>
      <c r="M310" s="41">
        <f t="shared" si="12"/>
        <v>1</v>
      </c>
      <c r="N310" s="47"/>
      <c r="O310" s="47">
        <v>1</v>
      </c>
      <c r="P310" s="48">
        <f t="shared" si="13"/>
        <v>1</v>
      </c>
    </row>
    <row r="311" spans="1:17" ht="12.75">
      <c r="A311" s="40">
        <v>97</v>
      </c>
      <c r="B311" s="47" t="s">
        <v>261</v>
      </c>
      <c r="C311" s="40">
        <v>0</v>
      </c>
      <c r="D311" s="40">
        <v>0</v>
      </c>
      <c r="E311" s="40">
        <v>0</v>
      </c>
      <c r="F311" s="40">
        <v>0</v>
      </c>
      <c r="G311" s="40">
        <v>0</v>
      </c>
      <c r="H311" s="40">
        <v>0</v>
      </c>
      <c r="I311" s="40">
        <v>0</v>
      </c>
      <c r="J311" s="40">
        <v>1</v>
      </c>
      <c r="K311" s="40">
        <v>0</v>
      </c>
      <c r="L311" s="40">
        <v>0</v>
      </c>
      <c r="M311" s="41">
        <f>SUM(C311:L311)</f>
        <v>1</v>
      </c>
      <c r="N311" s="47"/>
      <c r="O311" s="47">
        <v>1</v>
      </c>
      <c r="P311" s="52">
        <f>M311/O311</f>
        <v>1</v>
      </c>
    </row>
    <row r="312" spans="1:17" ht="12.75">
      <c r="A312" s="40">
        <v>98</v>
      </c>
      <c r="B312" s="47" t="s">
        <v>262</v>
      </c>
      <c r="C312" s="40">
        <v>0</v>
      </c>
      <c r="D312" s="40">
        <v>0</v>
      </c>
      <c r="E312" s="40">
        <v>0</v>
      </c>
      <c r="F312" s="40">
        <v>0</v>
      </c>
      <c r="G312" s="40">
        <v>0</v>
      </c>
      <c r="H312" s="40">
        <v>0</v>
      </c>
      <c r="I312" s="40">
        <v>0</v>
      </c>
      <c r="J312" s="40">
        <v>1</v>
      </c>
      <c r="K312" s="40">
        <v>0</v>
      </c>
      <c r="L312" s="40">
        <v>0</v>
      </c>
      <c r="M312" s="41">
        <f>SUM(C312:L312)</f>
        <v>1</v>
      </c>
      <c r="N312" s="47"/>
      <c r="O312" s="38">
        <v>1</v>
      </c>
      <c r="P312" s="48">
        <f>M312/O312</f>
        <v>1</v>
      </c>
    </row>
    <row r="313" spans="1:17">
      <c r="P313" s="34">
        <f>SUM(O215:O312)</f>
        <v>194</v>
      </c>
      <c r="Q313" s="54"/>
    </row>
  </sheetData>
  <sortState xmlns:xlrd2="http://schemas.microsoft.com/office/spreadsheetml/2017/richdata2" ref="B215:P312">
    <sortCondition descending="1" ref="M215:M312"/>
    <sortCondition descending="1" ref="N215:N312"/>
    <sortCondition descending="1" ref="P215:P312"/>
  </sortState>
  <mergeCells count="7">
    <mergeCell ref="B212:O213"/>
    <mergeCell ref="F2:L5"/>
    <mergeCell ref="B6:O7"/>
    <mergeCell ref="B75:O76"/>
    <mergeCell ref="B143:O144"/>
    <mergeCell ref="B29:O30"/>
    <mergeCell ref="F71:L74"/>
  </mergeCells>
  <pageMargins left="0.70866141732283472" right="0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11</vt:i4>
      </vt:variant>
    </vt:vector>
  </HeadingPairs>
  <TitlesOfParts>
    <vt:vector size="11" baseType="lpstr">
      <vt:lpstr>2019-20</vt:lpstr>
      <vt:lpstr>2018-19</vt:lpstr>
      <vt:lpstr>2017-18</vt:lpstr>
      <vt:lpstr>2016-17</vt:lpstr>
      <vt:lpstr>2015-16</vt:lpstr>
      <vt:lpstr>2015-16 B</vt:lpstr>
      <vt:lpstr>2014-15</vt:lpstr>
      <vt:lpstr>2013-14</vt:lpstr>
      <vt:lpstr>2012-13</vt:lpstr>
      <vt:lpstr>2011-12</vt:lpstr>
      <vt:lpstr>Prvaki</vt:lpstr>
    </vt:vector>
  </TitlesOfParts>
  <Company>Jaxl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Jaka Perpar</dc:creator>
  <cp:lastModifiedBy>Jaks</cp:lastModifiedBy>
  <cp:lastPrinted>2017-11-14T15:44:30Z</cp:lastPrinted>
  <dcterms:created xsi:type="dcterms:W3CDTF">2001-11-30T14:25:25Z</dcterms:created>
  <dcterms:modified xsi:type="dcterms:W3CDTF">2021-04-28T07:50:36Z</dcterms:modified>
</cp:coreProperties>
</file>